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<sst xmlns="http://schemas.openxmlformats.org/spreadsheetml/2006/main" count="150" uniqueCount="98">
  <si>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</si>
  <si>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</si>
  <si>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</si>
  <si>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</si>
  <si>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</si>
  <si>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</si>
  <si>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</si>
  <si>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</si>
  <si>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</si>
  <si>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</si>
  <si>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</si>
  <si>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</si>
  <si>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</si>
  <si>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</si>
  <si>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</si>
  <si>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</si>
  <si>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</si>
  <si>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</si>
  <si>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</si>
  <si>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</si>
  <si>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</si>
  <si>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</si>
  <si>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</si>
  <si>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</si>
  <si>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</si>
  <si>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</si>
  <si>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</si>
  <si>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</si>
  <si>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Литература</t>
  </si>
  <si>
    <t>Иностранный язык</t>
  </si>
  <si>
    <t>История</t>
  </si>
  <si>
    <t>Математика</t>
  </si>
  <si>
    <t>Всего часов</t>
  </si>
  <si>
    <t>Химия</t>
  </si>
  <si>
    <t>Физика</t>
  </si>
  <si>
    <t>2 сент - 6 сент.</t>
  </si>
  <si>
    <t>30 сент. - 4 окт.</t>
  </si>
  <si>
    <t>2 декабря- 6 декабря</t>
  </si>
  <si>
    <t>Русский язык</t>
  </si>
  <si>
    <t>ОУД.01</t>
  </si>
  <si>
    <t>ОУД.02</t>
  </si>
  <si>
    <t>ОУД.03</t>
  </si>
  <si>
    <t>27-31 января</t>
  </si>
  <si>
    <t>24 февр. - 28 февр.</t>
  </si>
  <si>
    <t>23-27 марта</t>
  </si>
  <si>
    <t>20-24 апреля</t>
  </si>
  <si>
    <t>25мая- 29мая</t>
  </si>
  <si>
    <t>22-26 июня</t>
  </si>
  <si>
    <t>24августа -28авг</t>
  </si>
  <si>
    <t>ОУД.04</t>
  </si>
  <si>
    <t>ОУД.05</t>
  </si>
  <si>
    <t>ОУД.06</t>
  </si>
  <si>
    <t>Физическая культура</t>
  </si>
  <si>
    <t>ОБЖ</t>
  </si>
  <si>
    <t>ОУД.07</t>
  </si>
  <si>
    <t>ОУД.08</t>
  </si>
  <si>
    <t>ОУД.09</t>
  </si>
  <si>
    <t>ОУД.10</t>
  </si>
  <si>
    <t>ОУД.11</t>
  </si>
  <si>
    <t>Обществознание (включая экономику)</t>
  </si>
  <si>
    <t>ОУД.12</t>
  </si>
  <si>
    <t>Биология</t>
  </si>
  <si>
    <t>География</t>
  </si>
  <si>
    <t>ОУД.00</t>
  </si>
  <si>
    <t xml:space="preserve">ОУД.13 </t>
  </si>
  <si>
    <t>30 декабря - 3 января</t>
  </si>
  <si>
    <t>Дисциплины на выбор</t>
  </si>
  <si>
    <t>Дополнительные дисциплины</t>
  </si>
  <si>
    <t>ОП.00</t>
  </si>
  <si>
    <t>Общепрофессиональный цикл</t>
  </si>
  <si>
    <t xml:space="preserve">ПМ.00 </t>
  </si>
  <si>
    <t>Профессиональные модули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</si>
  <si>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</si>
  <si>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</si>
  <si>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Учебная практика</t>
  </si>
  <si>
    <t>Информатика</t>
  </si>
  <si>
    <t>УД.04             Финансовая грамотность</t>
  </si>
  <si>
    <t>ОП.05</t>
  </si>
  <si>
    <t>Основы калькуляции и учета</t>
  </si>
  <si>
    <t>ОП.08</t>
  </si>
  <si>
    <t>Безопасность изнедеятельности</t>
  </si>
  <si>
    <t>ПП.02</t>
  </si>
  <si>
    <t>УП.02</t>
  </si>
  <si>
    <t>Производственная практика</t>
  </si>
  <si>
    <t>ПМ.01</t>
  </si>
  <si>
    <t>ПМ</t>
  </si>
  <si>
    <t>МДК.01.01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</si>
  <si>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</si>
  <si>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</si>
  <si>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</si>
  <si>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Приготовление , оформление и подготовка к реализации горячих блюд, кулинарных изделий, закусок разнообразного ассортимента</t>
  </si>
  <si>
    <t>МДК.02.01</t>
  </si>
  <si>
    <t>Организация приготовления, подготовки к реализации и презентации горячих блюд, кулинарных изделий и закусок</t>
  </si>
  <si>
    <t>ПМ.02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</si>
  <si>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</si>
  <si>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</si>
  <si>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УП.01</t>
  </si>
  <si>
    <t>Общеобразовательные учебные дисциплины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</si>
</sst>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4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textRotation="9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textRotation="90"/>
    </xf>
    <xf numFmtId="0" fontId="45" fillId="33" borderId="15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70"/>
  <sheetViews>
    <sheetView tabSelected="1" zoomScalePageLayoutView="0" workbookViewId="0" topLeftCell="A46">
      <selection activeCell="A60" sqref="A60"/>
    </sheetView>
  </sheetViews>
  <sheetFormatPr defaultColWidth="9.00390625" defaultRowHeight="12.75"/>
  <cols>
    <col min="1" max="1" width="11.25390625" style="0" customWidth="1"/>
    <col min="2" max="2" width="32.00390625" style="0" customWidth="1"/>
    <col min="3" max="3" width="6.875" style="0" customWidth="1"/>
    <col min="4" max="4" width="4.625" style="0" customWidth="1"/>
    <col min="5" max="56" width="3.125" style="0" customWidth="1"/>
    <col min="57" max="57" width="5.25390625" style="0" customWidth="1"/>
  </cols>
  <sheetData>
    <row r="1" ht="21" customHeight="1"/>
    <row r="2" spans="1:57" ht="25.5" customHeight="1">
      <c r="A2" s="65" t="s">
        <v>14</v>
      </c>
      <c r="B2" s="66" t="s">
        <v>15</v>
      </c>
      <c r="C2" s="66" t="s">
        <v>16</v>
      </c>
      <c r="D2" s="57" t="s">
        <v>35</v>
      </c>
      <c r="E2" s="56" t="s">
        <v>0</v>
      </c>
      <c r="F2" s="56"/>
      <c r="G2" s="56"/>
      <c r="H2" s="57" t="s">
        <v>36</v>
      </c>
      <c r="I2" s="56" t="s">
        <v>1</v>
      </c>
      <c r="J2" s="56"/>
      <c r="K2" s="56"/>
      <c r="L2" s="56"/>
      <c r="M2" s="56" t="s">
        <v>2</v>
      </c>
      <c r="N2" s="56"/>
      <c r="O2" s="56"/>
      <c r="P2" s="56"/>
      <c r="Q2" s="57" t="s">
        <v>37</v>
      </c>
      <c r="R2" s="56" t="s">
        <v>3</v>
      </c>
      <c r="S2" s="56"/>
      <c r="T2" s="56"/>
      <c r="U2" s="57" t="s">
        <v>65</v>
      </c>
      <c r="V2" s="56" t="s">
        <v>4</v>
      </c>
      <c r="W2" s="56"/>
      <c r="X2" s="56"/>
      <c r="Y2" s="56"/>
      <c r="Z2" s="57" t="s">
        <v>42</v>
      </c>
      <c r="AA2" s="56" t="s">
        <v>5</v>
      </c>
      <c r="AB2" s="56"/>
      <c r="AC2" s="56"/>
      <c r="AD2" s="57" t="s">
        <v>43</v>
      </c>
      <c r="AE2" s="56" t="s">
        <v>6</v>
      </c>
      <c r="AF2" s="56"/>
      <c r="AG2" s="56"/>
      <c r="AH2" s="57" t="s">
        <v>44</v>
      </c>
      <c r="AI2" s="56" t="s">
        <v>11</v>
      </c>
      <c r="AJ2" s="56"/>
      <c r="AK2" s="56"/>
      <c r="AL2" s="57" t="s">
        <v>45</v>
      </c>
      <c r="AM2" s="56" t="s">
        <v>7</v>
      </c>
      <c r="AN2" s="56"/>
      <c r="AO2" s="56"/>
      <c r="AP2" s="56"/>
      <c r="AQ2" s="57" t="s">
        <v>46</v>
      </c>
      <c r="AR2" s="56" t="s">
        <v>8</v>
      </c>
      <c r="AS2" s="56"/>
      <c r="AT2" s="56"/>
      <c r="AU2" s="79" t="s">
        <v>47</v>
      </c>
      <c r="AV2" s="56" t="s">
        <v>9</v>
      </c>
      <c r="AW2" s="56"/>
      <c r="AX2" s="56"/>
      <c r="AY2" s="56"/>
      <c r="AZ2" s="56" t="s">
        <v>10</v>
      </c>
      <c r="BA2" s="56"/>
      <c r="BB2" s="56"/>
      <c r="BC2" s="56"/>
      <c r="BD2" s="57" t="s">
        <v>48</v>
      </c>
      <c r="BE2" s="76" t="s">
        <v>32</v>
      </c>
    </row>
    <row r="3" spans="1:57" ht="14.25" customHeight="1">
      <c r="A3" s="65"/>
      <c r="B3" s="66"/>
      <c r="C3" s="66"/>
      <c r="D3" s="57"/>
      <c r="E3" s="56"/>
      <c r="F3" s="56"/>
      <c r="G3" s="56"/>
      <c r="H3" s="57"/>
      <c r="I3" s="56"/>
      <c r="J3" s="56"/>
      <c r="K3" s="56"/>
      <c r="L3" s="56"/>
      <c r="M3" s="56"/>
      <c r="N3" s="56"/>
      <c r="O3" s="56"/>
      <c r="P3" s="56"/>
      <c r="Q3" s="57"/>
      <c r="R3" s="56"/>
      <c r="S3" s="56"/>
      <c r="T3" s="56"/>
      <c r="U3" s="57"/>
      <c r="V3" s="56"/>
      <c r="W3" s="56"/>
      <c r="X3" s="56"/>
      <c r="Y3" s="56"/>
      <c r="Z3" s="57"/>
      <c r="AA3" s="56"/>
      <c r="AB3" s="56"/>
      <c r="AC3" s="56"/>
      <c r="AD3" s="57"/>
      <c r="AE3" s="56"/>
      <c r="AF3" s="56"/>
      <c r="AG3" s="56"/>
      <c r="AH3" s="57"/>
      <c r="AI3" s="56"/>
      <c r="AJ3" s="56"/>
      <c r="AK3" s="56"/>
      <c r="AL3" s="57"/>
      <c r="AM3" s="56"/>
      <c r="AN3" s="56"/>
      <c r="AO3" s="56"/>
      <c r="AP3" s="56"/>
      <c r="AQ3" s="57"/>
      <c r="AR3" s="56"/>
      <c r="AS3" s="56"/>
      <c r="AT3" s="56"/>
      <c r="AU3" s="79"/>
      <c r="AV3" s="56"/>
      <c r="AW3" s="56"/>
      <c r="AX3" s="56"/>
      <c r="AY3" s="56"/>
      <c r="AZ3" s="56"/>
      <c r="BA3" s="56"/>
      <c r="BB3" s="56"/>
      <c r="BC3" s="56"/>
      <c r="BD3" s="57"/>
      <c r="BE3" s="77"/>
    </row>
    <row r="4" spans="1:57" ht="9.75" customHeight="1">
      <c r="A4" s="65"/>
      <c r="B4" s="66"/>
      <c r="C4" s="66"/>
      <c r="D4" s="57"/>
      <c r="E4" s="56"/>
      <c r="F4" s="56"/>
      <c r="G4" s="56"/>
      <c r="H4" s="57"/>
      <c r="I4" s="56"/>
      <c r="J4" s="56"/>
      <c r="K4" s="56"/>
      <c r="L4" s="56"/>
      <c r="M4" s="56"/>
      <c r="N4" s="56"/>
      <c r="O4" s="56"/>
      <c r="P4" s="56"/>
      <c r="Q4" s="57"/>
      <c r="R4" s="56"/>
      <c r="S4" s="56"/>
      <c r="T4" s="56"/>
      <c r="U4" s="57"/>
      <c r="V4" s="56"/>
      <c r="W4" s="56"/>
      <c r="X4" s="56"/>
      <c r="Y4" s="56"/>
      <c r="Z4" s="57"/>
      <c r="AA4" s="56"/>
      <c r="AB4" s="56"/>
      <c r="AC4" s="56"/>
      <c r="AD4" s="57"/>
      <c r="AE4" s="56"/>
      <c r="AF4" s="56"/>
      <c r="AG4" s="56"/>
      <c r="AH4" s="57"/>
      <c r="AI4" s="56"/>
      <c r="AJ4" s="56"/>
      <c r="AK4" s="56"/>
      <c r="AL4" s="57"/>
      <c r="AM4" s="56"/>
      <c r="AN4" s="56"/>
      <c r="AO4" s="56"/>
      <c r="AP4" s="56"/>
      <c r="AQ4" s="57"/>
      <c r="AR4" s="56"/>
      <c r="AS4" s="56"/>
      <c r="AT4" s="56"/>
      <c r="AU4" s="79"/>
      <c r="AV4" s="56"/>
      <c r="AW4" s="56"/>
      <c r="AX4" s="56"/>
      <c r="AY4" s="56"/>
      <c r="AZ4" s="56"/>
      <c r="BA4" s="56"/>
      <c r="BB4" s="56"/>
      <c r="BC4" s="56"/>
      <c r="BD4" s="57"/>
      <c r="BE4" s="77"/>
    </row>
    <row r="5" spans="1:57" ht="12.75">
      <c r="A5" s="65"/>
      <c r="B5" s="66"/>
      <c r="C5" s="66"/>
      <c r="D5" s="57"/>
      <c r="E5" s="56"/>
      <c r="F5" s="56"/>
      <c r="G5" s="56"/>
      <c r="H5" s="57"/>
      <c r="I5" s="56"/>
      <c r="J5" s="56"/>
      <c r="K5" s="56"/>
      <c r="L5" s="56"/>
      <c r="M5" s="56"/>
      <c r="N5" s="56"/>
      <c r="O5" s="56"/>
      <c r="P5" s="56"/>
      <c r="Q5" s="57"/>
      <c r="R5" s="56"/>
      <c r="S5" s="56"/>
      <c r="T5" s="56"/>
      <c r="U5" s="57"/>
      <c r="V5" s="56"/>
      <c r="W5" s="56"/>
      <c r="X5" s="56"/>
      <c r="Y5" s="56"/>
      <c r="Z5" s="57"/>
      <c r="AA5" s="56"/>
      <c r="AB5" s="56"/>
      <c r="AC5" s="56"/>
      <c r="AD5" s="57"/>
      <c r="AE5" s="56"/>
      <c r="AF5" s="56"/>
      <c r="AG5" s="56"/>
      <c r="AH5" s="57"/>
      <c r="AI5" s="56"/>
      <c r="AJ5" s="56"/>
      <c r="AK5" s="56"/>
      <c r="AL5" s="57"/>
      <c r="AM5" s="56"/>
      <c r="AN5" s="56"/>
      <c r="AO5" s="56"/>
      <c r="AP5" s="56"/>
      <c r="AQ5" s="57"/>
      <c r="AR5" s="56"/>
      <c r="AS5" s="56"/>
      <c r="AT5" s="56"/>
      <c r="AU5" s="79"/>
      <c r="AV5" s="56"/>
      <c r="AW5" s="56"/>
      <c r="AX5" s="56"/>
      <c r="AY5" s="56"/>
      <c r="AZ5" s="56"/>
      <c r="BA5" s="56"/>
      <c r="BB5" s="56"/>
      <c r="BC5" s="56"/>
      <c r="BD5" s="57"/>
      <c r="BE5" s="77"/>
    </row>
    <row r="6" spans="1:57" ht="15" customHeight="1">
      <c r="A6" s="65"/>
      <c r="B6" s="66"/>
      <c r="C6" s="66"/>
      <c r="D6" s="57"/>
      <c r="E6" s="56"/>
      <c r="F6" s="56"/>
      <c r="G6" s="56"/>
      <c r="H6" s="57"/>
      <c r="I6" s="56"/>
      <c r="J6" s="56"/>
      <c r="K6" s="56"/>
      <c r="L6" s="56"/>
      <c r="M6" s="56"/>
      <c r="N6" s="56"/>
      <c r="O6" s="56"/>
      <c r="P6" s="56"/>
      <c r="Q6" s="57"/>
      <c r="R6" s="56"/>
      <c r="S6" s="56"/>
      <c r="T6" s="56"/>
      <c r="U6" s="57"/>
      <c r="V6" s="56"/>
      <c r="W6" s="56"/>
      <c r="X6" s="56"/>
      <c r="Y6" s="56"/>
      <c r="Z6" s="57"/>
      <c r="AA6" s="56"/>
      <c r="AB6" s="56"/>
      <c r="AC6" s="56"/>
      <c r="AD6" s="57"/>
      <c r="AE6" s="56"/>
      <c r="AF6" s="56"/>
      <c r="AG6" s="56"/>
      <c r="AH6" s="57"/>
      <c r="AI6" s="56"/>
      <c r="AJ6" s="56"/>
      <c r="AK6" s="56"/>
      <c r="AL6" s="57"/>
      <c r="AM6" s="56"/>
      <c r="AN6" s="56"/>
      <c r="AO6" s="56"/>
      <c r="AP6" s="56"/>
      <c r="AQ6" s="57"/>
      <c r="AR6" s="56"/>
      <c r="AS6" s="56"/>
      <c r="AT6" s="56"/>
      <c r="AU6" s="79"/>
      <c r="AV6" s="56"/>
      <c r="AW6" s="56"/>
      <c r="AX6" s="56"/>
      <c r="AY6" s="56"/>
      <c r="AZ6" s="56"/>
      <c r="BA6" s="56"/>
      <c r="BB6" s="56"/>
      <c r="BC6" s="56"/>
      <c r="BD6" s="57"/>
      <c r="BE6" s="78"/>
    </row>
    <row r="7" spans="1:57" ht="13.5" customHeight="1">
      <c r="A7" s="65"/>
      <c r="B7" s="66"/>
      <c r="C7" s="66"/>
      <c r="D7" s="64" t="s">
        <v>12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1"/>
    </row>
    <row r="8" spans="1:57" ht="14.25">
      <c r="A8" s="65"/>
      <c r="B8" s="66"/>
      <c r="C8" s="66"/>
      <c r="D8" s="3">
        <v>36</v>
      </c>
      <c r="E8" s="3">
        <v>37</v>
      </c>
      <c r="F8" s="3">
        <v>38</v>
      </c>
      <c r="G8" s="3">
        <v>39</v>
      </c>
      <c r="H8" s="3">
        <v>40</v>
      </c>
      <c r="I8" s="3">
        <v>41</v>
      </c>
      <c r="J8" s="3">
        <v>42</v>
      </c>
      <c r="K8" s="3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53</v>
      </c>
      <c r="V8" s="4" t="s">
        <v>17</v>
      </c>
      <c r="W8" s="4" t="s">
        <v>18</v>
      </c>
      <c r="X8" s="4" t="s">
        <v>19</v>
      </c>
      <c r="Y8" s="4" t="s">
        <v>20</v>
      </c>
      <c r="Z8" s="4" t="s">
        <v>21</v>
      </c>
      <c r="AA8" s="4" t="s">
        <v>22</v>
      </c>
      <c r="AB8" s="4" t="s">
        <v>23</v>
      </c>
      <c r="AC8" s="4" t="s">
        <v>24</v>
      </c>
      <c r="AD8" s="4" t="s">
        <v>25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1"/>
    </row>
    <row r="9" spans="1:57" ht="12.75">
      <c r="A9" s="65"/>
      <c r="B9" s="66"/>
      <c r="C9" s="66"/>
      <c r="D9" s="64" t="s">
        <v>13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1"/>
    </row>
    <row r="10" spans="1:57" ht="22.5" customHeight="1">
      <c r="A10" s="65"/>
      <c r="B10" s="66"/>
      <c r="C10" s="66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12">
        <v>19</v>
      </c>
      <c r="W10" s="12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1"/>
    </row>
    <row r="11" spans="1:57" ht="29.25" customHeight="1">
      <c r="A11" s="62" t="s">
        <v>63</v>
      </c>
      <c r="B11" s="60" t="s">
        <v>97</v>
      </c>
      <c r="C11" s="25" t="s">
        <v>26</v>
      </c>
      <c r="D11" s="26">
        <f aca="true" t="shared" si="0" ref="D11:T11">SUM(D13,D15,D17,D19,D21,D23,D25)</f>
        <v>14</v>
      </c>
      <c r="E11" s="26">
        <f t="shared" si="0"/>
        <v>16</v>
      </c>
      <c r="F11" s="26">
        <f t="shared" si="0"/>
        <v>16</v>
      </c>
      <c r="G11" s="26">
        <f t="shared" si="0"/>
        <v>16</v>
      </c>
      <c r="H11" s="26">
        <f t="shared" si="0"/>
        <v>16</v>
      </c>
      <c r="I11" s="26">
        <f t="shared" si="0"/>
        <v>16</v>
      </c>
      <c r="J11" s="26">
        <f t="shared" si="0"/>
        <v>16</v>
      </c>
      <c r="K11" s="26">
        <f t="shared" si="0"/>
        <v>16</v>
      </c>
      <c r="L11" s="26">
        <f t="shared" si="0"/>
        <v>16</v>
      </c>
      <c r="M11" s="26">
        <f t="shared" si="0"/>
        <v>16</v>
      </c>
      <c r="N11" s="26">
        <f t="shared" si="0"/>
        <v>16</v>
      </c>
      <c r="O11" s="26">
        <f t="shared" si="0"/>
        <v>16</v>
      </c>
      <c r="P11" s="26">
        <f t="shared" si="0"/>
        <v>16</v>
      </c>
      <c r="Q11" s="26">
        <f t="shared" si="0"/>
        <v>17</v>
      </c>
      <c r="R11" s="26">
        <f t="shared" si="0"/>
        <v>13</v>
      </c>
      <c r="S11" s="26">
        <f t="shared" si="0"/>
        <v>13</v>
      </c>
      <c r="T11" s="26">
        <f t="shared" si="0"/>
        <v>7</v>
      </c>
      <c r="U11" s="26">
        <f aca="true" t="shared" si="1" ref="U11:AX11">SUM(U13,U15,U17,U19,U21,U23,U25)</f>
        <v>8</v>
      </c>
      <c r="V11" s="26">
        <f t="shared" si="1"/>
        <v>0</v>
      </c>
      <c r="W11" s="26">
        <f t="shared" si="1"/>
        <v>0</v>
      </c>
      <c r="X11" s="26">
        <f t="shared" si="1"/>
        <v>12</v>
      </c>
      <c r="Y11" s="26">
        <f t="shared" si="1"/>
        <v>12</v>
      </c>
      <c r="Z11" s="26">
        <f t="shared" si="1"/>
        <v>12</v>
      </c>
      <c r="AA11" s="26">
        <f t="shared" si="1"/>
        <v>12</v>
      </c>
      <c r="AB11" s="26">
        <f t="shared" si="1"/>
        <v>12</v>
      </c>
      <c r="AC11" s="26">
        <f t="shared" si="1"/>
        <v>12</v>
      </c>
      <c r="AD11" s="26">
        <f t="shared" si="1"/>
        <v>12</v>
      </c>
      <c r="AE11" s="26">
        <f t="shared" si="1"/>
        <v>12</v>
      </c>
      <c r="AF11" s="26">
        <f t="shared" si="1"/>
        <v>12</v>
      </c>
      <c r="AG11" s="26">
        <f t="shared" si="1"/>
        <v>12</v>
      </c>
      <c r="AH11" s="26">
        <f t="shared" si="1"/>
        <v>12</v>
      </c>
      <c r="AI11" s="26">
        <f t="shared" si="1"/>
        <v>12</v>
      </c>
      <c r="AJ11" s="26">
        <f t="shared" si="1"/>
        <v>12</v>
      </c>
      <c r="AK11" s="26">
        <f t="shared" si="1"/>
        <v>12</v>
      </c>
      <c r="AL11" s="26">
        <f t="shared" si="1"/>
        <v>12</v>
      </c>
      <c r="AM11" s="26">
        <f t="shared" si="1"/>
        <v>10</v>
      </c>
      <c r="AN11" s="26">
        <f t="shared" si="1"/>
        <v>10</v>
      </c>
      <c r="AO11" s="26">
        <f t="shared" si="1"/>
        <v>8</v>
      </c>
      <c r="AP11" s="26">
        <f t="shared" si="1"/>
        <v>6</v>
      </c>
      <c r="AQ11" s="26">
        <f t="shared" si="1"/>
        <v>4</v>
      </c>
      <c r="AR11" s="26">
        <f t="shared" si="1"/>
        <v>4</v>
      </c>
      <c r="AS11" s="26">
        <f t="shared" si="1"/>
        <v>0</v>
      </c>
      <c r="AT11" s="26">
        <f t="shared" si="1"/>
        <v>0</v>
      </c>
      <c r="AU11" s="26">
        <f t="shared" si="1"/>
        <v>0</v>
      </c>
      <c r="AV11" s="26">
        <f t="shared" si="1"/>
        <v>0</v>
      </c>
      <c r="AW11" s="26">
        <f t="shared" si="1"/>
        <v>0</v>
      </c>
      <c r="AX11" s="26">
        <f t="shared" si="1"/>
        <v>0</v>
      </c>
      <c r="AY11" s="26">
        <f aca="true" t="shared" si="2" ref="AY11:BD11">SUM(AY13,AY15,AY17,AY19,AY21,AY23,AY25)</f>
        <v>0</v>
      </c>
      <c r="AZ11" s="26">
        <f t="shared" si="2"/>
        <v>0</v>
      </c>
      <c r="BA11" s="26">
        <f t="shared" si="2"/>
        <v>0</v>
      </c>
      <c r="BB11" s="26">
        <f t="shared" si="2"/>
        <v>0</v>
      </c>
      <c r="BC11" s="26">
        <f t="shared" si="2"/>
        <v>0</v>
      </c>
      <c r="BD11" s="26">
        <f t="shared" si="2"/>
        <v>0</v>
      </c>
      <c r="BE11" s="26">
        <f>SUM(D11:BD11)</f>
        <v>486</v>
      </c>
    </row>
    <row r="12" spans="1:57" ht="17.25" customHeight="1">
      <c r="A12" s="63"/>
      <c r="B12" s="61"/>
      <c r="C12" s="25" t="s">
        <v>27</v>
      </c>
      <c r="D12" s="26">
        <f>SUM(D14,D16,D18,D20,D22,D24,D26)</f>
        <v>9</v>
      </c>
      <c r="E12" s="26">
        <f aca="true" t="shared" si="3" ref="E12:AV12">SUM(E14,E16,E18,E20,E22,E24,E26)</f>
        <v>8</v>
      </c>
      <c r="F12" s="26">
        <f t="shared" si="3"/>
        <v>8</v>
      </c>
      <c r="G12" s="26">
        <f t="shared" si="3"/>
        <v>8</v>
      </c>
      <c r="H12" s="26">
        <f t="shared" si="3"/>
        <v>8</v>
      </c>
      <c r="I12" s="26">
        <f t="shared" si="3"/>
        <v>7</v>
      </c>
      <c r="J12" s="26">
        <f t="shared" si="3"/>
        <v>7</v>
      </c>
      <c r="K12" s="26">
        <f t="shared" si="3"/>
        <v>7</v>
      </c>
      <c r="L12" s="26">
        <f t="shared" si="3"/>
        <v>7</v>
      </c>
      <c r="M12" s="26">
        <f t="shared" si="3"/>
        <v>7</v>
      </c>
      <c r="N12" s="26">
        <f t="shared" si="3"/>
        <v>6</v>
      </c>
      <c r="O12" s="26">
        <f t="shared" si="3"/>
        <v>6</v>
      </c>
      <c r="P12" s="26">
        <f t="shared" si="3"/>
        <v>7</v>
      </c>
      <c r="Q12" s="26">
        <f t="shared" si="3"/>
        <v>7</v>
      </c>
      <c r="R12" s="26">
        <f t="shared" si="3"/>
        <v>7</v>
      </c>
      <c r="S12" s="26">
        <f t="shared" si="3"/>
        <v>4</v>
      </c>
      <c r="T12" s="26">
        <f t="shared" si="3"/>
        <v>3</v>
      </c>
      <c r="U12" s="26">
        <f t="shared" si="3"/>
        <v>1</v>
      </c>
      <c r="V12" s="26">
        <f t="shared" si="3"/>
        <v>0</v>
      </c>
      <c r="W12" s="26">
        <f t="shared" si="3"/>
        <v>0</v>
      </c>
      <c r="X12" s="26">
        <f t="shared" si="3"/>
        <v>7</v>
      </c>
      <c r="Y12" s="26">
        <f t="shared" si="3"/>
        <v>6</v>
      </c>
      <c r="Z12" s="26">
        <f t="shared" si="3"/>
        <v>6</v>
      </c>
      <c r="AA12" s="26">
        <f t="shared" si="3"/>
        <v>6</v>
      </c>
      <c r="AB12" s="26">
        <f t="shared" si="3"/>
        <v>6</v>
      </c>
      <c r="AC12" s="26">
        <f t="shared" si="3"/>
        <v>6</v>
      </c>
      <c r="AD12" s="26">
        <f t="shared" si="3"/>
        <v>6</v>
      </c>
      <c r="AE12" s="26">
        <f t="shared" si="3"/>
        <v>6</v>
      </c>
      <c r="AF12" s="26">
        <f t="shared" si="3"/>
        <v>6</v>
      </c>
      <c r="AG12" s="26">
        <f t="shared" si="3"/>
        <v>6</v>
      </c>
      <c r="AH12" s="26">
        <f t="shared" si="3"/>
        <v>6</v>
      </c>
      <c r="AI12" s="26">
        <f t="shared" si="3"/>
        <v>6</v>
      </c>
      <c r="AJ12" s="26">
        <f t="shared" si="3"/>
        <v>5</v>
      </c>
      <c r="AK12" s="26">
        <f>SUM(AK14,AK16,AK18,AK20,AK22,AK24,AK26)</f>
        <v>5</v>
      </c>
      <c r="AL12" s="26">
        <f t="shared" si="3"/>
        <v>4</v>
      </c>
      <c r="AM12" s="26">
        <f t="shared" si="3"/>
        <v>4</v>
      </c>
      <c r="AN12" s="26">
        <f t="shared" si="3"/>
        <v>2</v>
      </c>
      <c r="AO12" s="26">
        <f t="shared" si="3"/>
        <v>1</v>
      </c>
      <c r="AP12" s="26">
        <f t="shared" si="3"/>
        <v>1</v>
      </c>
      <c r="AQ12" s="26">
        <f t="shared" si="3"/>
        <v>1</v>
      </c>
      <c r="AR12" s="26">
        <f t="shared" si="3"/>
        <v>0</v>
      </c>
      <c r="AS12" s="26">
        <f t="shared" si="3"/>
        <v>0</v>
      </c>
      <c r="AT12" s="26">
        <f t="shared" si="3"/>
        <v>0</v>
      </c>
      <c r="AU12" s="26">
        <f t="shared" si="3"/>
        <v>0</v>
      </c>
      <c r="AV12" s="26">
        <f t="shared" si="3"/>
        <v>0</v>
      </c>
      <c r="AW12" s="26">
        <f aca="true" t="shared" si="4" ref="AW12:BE12">SUM(AW14,AW16,AW18,AW20,AW22,AW24,AW26,AW30,AW32,AW34,AW36,AW38,AW40,AW44)</f>
        <v>0</v>
      </c>
      <c r="AX12" s="26">
        <f t="shared" si="4"/>
        <v>0</v>
      </c>
      <c r="AY12" s="26">
        <f t="shared" si="4"/>
        <v>0</v>
      </c>
      <c r="AZ12" s="26">
        <f t="shared" si="4"/>
        <v>0</v>
      </c>
      <c r="BA12" s="26">
        <f t="shared" si="4"/>
        <v>0</v>
      </c>
      <c r="BB12" s="26">
        <f t="shared" si="4"/>
        <v>0</v>
      </c>
      <c r="BC12" s="26">
        <f t="shared" si="4"/>
        <v>0</v>
      </c>
      <c r="BD12" s="26">
        <f t="shared" si="4"/>
        <v>0</v>
      </c>
      <c r="BE12" s="26">
        <f t="shared" si="4"/>
        <v>412</v>
      </c>
    </row>
    <row r="13" spans="1:57" ht="12.75">
      <c r="A13" s="52" t="s">
        <v>39</v>
      </c>
      <c r="B13" s="54" t="s">
        <v>38</v>
      </c>
      <c r="C13" s="2" t="s">
        <v>26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11">
        <v>0</v>
      </c>
      <c r="W13" s="11">
        <v>0</v>
      </c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7">
        <v>2</v>
      </c>
      <c r="AD13" s="7">
        <v>2</v>
      </c>
      <c r="AE13" s="7">
        <v>2</v>
      </c>
      <c r="AF13" s="7">
        <v>2</v>
      </c>
      <c r="AG13" s="7">
        <v>2</v>
      </c>
      <c r="AH13" s="7">
        <v>2</v>
      </c>
      <c r="AI13" s="7">
        <v>2</v>
      </c>
      <c r="AJ13" s="7">
        <v>2</v>
      </c>
      <c r="AK13" s="7">
        <v>2</v>
      </c>
      <c r="AL13" s="7">
        <v>2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5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9">
        <f>SUM(D13:BD13)</f>
        <v>60</v>
      </c>
    </row>
    <row r="14" spans="1:57" ht="12.75">
      <c r="A14" s="53"/>
      <c r="B14" s="55"/>
      <c r="C14" s="2" t="s">
        <v>27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13">
        <v>0</v>
      </c>
      <c r="W14" s="13">
        <v>0</v>
      </c>
      <c r="X14" s="6">
        <v>2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5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9">
        <f>SUM(D14:BD14)</f>
        <v>33</v>
      </c>
    </row>
    <row r="15" spans="1:57" ht="12.75">
      <c r="A15" s="52" t="s">
        <v>40</v>
      </c>
      <c r="B15" s="54" t="s">
        <v>28</v>
      </c>
      <c r="C15" s="2" t="s">
        <v>26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3</v>
      </c>
      <c r="K15" s="7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4</v>
      </c>
      <c r="R15" s="7">
        <v>0</v>
      </c>
      <c r="S15" s="7">
        <v>0</v>
      </c>
      <c r="T15" s="7">
        <v>0</v>
      </c>
      <c r="U15" s="7">
        <v>0</v>
      </c>
      <c r="V15" s="11">
        <v>0</v>
      </c>
      <c r="W15" s="11">
        <v>0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>
        <v>2</v>
      </c>
      <c r="AQ15" s="11">
        <v>2</v>
      </c>
      <c r="AR15" s="11">
        <v>0</v>
      </c>
      <c r="AS15" s="5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9">
        <f>SUM(D15:BD15)</f>
        <v>83</v>
      </c>
    </row>
    <row r="16" spans="1:57" ht="12.75">
      <c r="A16" s="53"/>
      <c r="B16" s="55"/>
      <c r="C16" s="2" t="s">
        <v>27</v>
      </c>
      <c r="D16" s="6">
        <v>2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0</v>
      </c>
      <c r="T16" s="6">
        <v>0</v>
      </c>
      <c r="U16" s="6">
        <v>0</v>
      </c>
      <c r="V16" s="13">
        <v>0</v>
      </c>
      <c r="W16" s="13">
        <v>0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5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9">
        <v>28</v>
      </c>
    </row>
    <row r="17" spans="1:57" ht="12.75">
      <c r="A17" s="58" t="s">
        <v>41</v>
      </c>
      <c r="B17" s="54" t="s">
        <v>29</v>
      </c>
      <c r="C17" s="2" t="s">
        <v>26</v>
      </c>
      <c r="D17" s="7">
        <v>0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2</v>
      </c>
      <c r="O17" s="7">
        <v>2</v>
      </c>
      <c r="P17" s="7">
        <v>2</v>
      </c>
      <c r="Q17" s="7">
        <v>2</v>
      </c>
      <c r="R17" s="7">
        <v>2</v>
      </c>
      <c r="S17" s="7">
        <v>2</v>
      </c>
      <c r="T17" s="7">
        <v>0</v>
      </c>
      <c r="U17" s="7">
        <v>0</v>
      </c>
      <c r="V17" s="11">
        <v>0</v>
      </c>
      <c r="W17" s="11">
        <v>0</v>
      </c>
      <c r="X17" s="7">
        <v>2</v>
      </c>
      <c r="Y17" s="7">
        <v>2</v>
      </c>
      <c r="Z17" s="7">
        <v>2</v>
      </c>
      <c r="AA17" s="7">
        <v>2</v>
      </c>
      <c r="AB17" s="7">
        <v>2</v>
      </c>
      <c r="AC17" s="7">
        <v>2</v>
      </c>
      <c r="AD17" s="7">
        <v>2</v>
      </c>
      <c r="AE17" s="7">
        <v>2</v>
      </c>
      <c r="AF17" s="7">
        <v>2</v>
      </c>
      <c r="AG17" s="7">
        <v>2</v>
      </c>
      <c r="AH17" s="7">
        <v>2</v>
      </c>
      <c r="AI17" s="7">
        <v>2</v>
      </c>
      <c r="AJ17" s="7">
        <v>2</v>
      </c>
      <c r="AK17" s="7">
        <v>2</v>
      </c>
      <c r="AL17" s="7">
        <v>2</v>
      </c>
      <c r="AM17" s="7">
        <v>2</v>
      </c>
      <c r="AN17" s="7">
        <v>2</v>
      </c>
      <c r="AO17" s="7">
        <v>2</v>
      </c>
      <c r="AP17" s="7">
        <v>2</v>
      </c>
      <c r="AQ17" s="7">
        <v>0</v>
      </c>
      <c r="AR17" s="7">
        <v>0</v>
      </c>
      <c r="AS17" s="5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9">
        <v>68</v>
      </c>
    </row>
    <row r="18" spans="1:57" ht="12.75">
      <c r="A18" s="59"/>
      <c r="B18" s="55"/>
      <c r="C18" s="2" t="s">
        <v>27</v>
      </c>
      <c r="D18" s="7">
        <v>0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0</v>
      </c>
      <c r="T18" s="7">
        <v>0</v>
      </c>
      <c r="U18" s="7">
        <v>0</v>
      </c>
      <c r="V18" s="11">
        <v>0</v>
      </c>
      <c r="W18" s="11">
        <v>0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5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9">
        <v>30</v>
      </c>
    </row>
    <row r="19" spans="1:57" ht="12.75">
      <c r="A19" s="52" t="s">
        <v>49</v>
      </c>
      <c r="B19" s="54" t="s">
        <v>31</v>
      </c>
      <c r="C19" s="2" t="s">
        <v>26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3</v>
      </c>
      <c r="R19" s="7">
        <v>3</v>
      </c>
      <c r="S19" s="7">
        <v>3</v>
      </c>
      <c r="T19" s="7">
        <v>3</v>
      </c>
      <c r="U19" s="7">
        <v>3</v>
      </c>
      <c r="V19" s="11">
        <v>0</v>
      </c>
      <c r="W19" s="11">
        <v>0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1">
        <v>2</v>
      </c>
      <c r="AD19" s="11">
        <v>2</v>
      </c>
      <c r="AE19" s="11">
        <v>2</v>
      </c>
      <c r="AF19" s="11">
        <v>2</v>
      </c>
      <c r="AG19" s="11">
        <v>2</v>
      </c>
      <c r="AH19" s="11">
        <v>2</v>
      </c>
      <c r="AI19" s="11">
        <v>2</v>
      </c>
      <c r="AJ19" s="11">
        <v>2</v>
      </c>
      <c r="AK19" s="11">
        <v>2</v>
      </c>
      <c r="AL19" s="11">
        <v>2</v>
      </c>
      <c r="AM19" s="11">
        <v>2</v>
      </c>
      <c r="AN19" s="11">
        <v>2</v>
      </c>
      <c r="AO19" s="11">
        <v>0</v>
      </c>
      <c r="AP19" s="11">
        <v>0</v>
      </c>
      <c r="AQ19" s="11">
        <v>0</v>
      </c>
      <c r="AR19" s="11">
        <v>0</v>
      </c>
      <c r="AS19" s="5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9">
        <v>88</v>
      </c>
    </row>
    <row r="20" spans="1:57" ht="12.75">
      <c r="A20" s="53"/>
      <c r="B20" s="55"/>
      <c r="C20" s="2" t="s">
        <v>27</v>
      </c>
      <c r="D20" s="6">
        <v>2</v>
      </c>
      <c r="E20" s="6">
        <v>2</v>
      </c>
      <c r="F20" s="6">
        <v>2</v>
      </c>
      <c r="G20" s="6">
        <v>2</v>
      </c>
      <c r="H20" s="6">
        <v>2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0</v>
      </c>
      <c r="V20" s="13">
        <v>0</v>
      </c>
      <c r="W20" s="13">
        <v>0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>
        <v>1</v>
      </c>
      <c r="AG20" s="6">
        <v>1</v>
      </c>
      <c r="AH20" s="6">
        <v>1</v>
      </c>
      <c r="AI20" s="6">
        <v>1</v>
      </c>
      <c r="AJ20" s="6">
        <v>1</v>
      </c>
      <c r="AK20" s="6">
        <v>1</v>
      </c>
      <c r="AL20" s="6">
        <v>1</v>
      </c>
      <c r="AM20" s="6">
        <v>1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5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9">
        <v>38</v>
      </c>
    </row>
    <row r="21" spans="1:57" ht="12.75">
      <c r="A21" s="52" t="s">
        <v>50</v>
      </c>
      <c r="B21" s="54" t="s">
        <v>30</v>
      </c>
      <c r="C21" s="2" t="s">
        <v>26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3</v>
      </c>
      <c r="Q21" s="7">
        <v>3</v>
      </c>
      <c r="R21" s="7">
        <v>3</v>
      </c>
      <c r="S21" s="7">
        <v>3</v>
      </c>
      <c r="T21" s="7">
        <v>3</v>
      </c>
      <c r="U21" s="7">
        <v>4</v>
      </c>
      <c r="V21" s="11">
        <v>0</v>
      </c>
      <c r="W21" s="11">
        <v>0</v>
      </c>
      <c r="X21" s="11">
        <v>2</v>
      </c>
      <c r="Y21" s="11">
        <v>2</v>
      </c>
      <c r="Z21" s="11">
        <v>2</v>
      </c>
      <c r="AA21" s="11">
        <v>2</v>
      </c>
      <c r="AB21" s="11">
        <v>2</v>
      </c>
      <c r="AC21" s="11">
        <v>2</v>
      </c>
      <c r="AD21" s="11">
        <v>2</v>
      </c>
      <c r="AE21" s="11">
        <v>2</v>
      </c>
      <c r="AF21" s="11">
        <v>2</v>
      </c>
      <c r="AG21" s="11">
        <v>2</v>
      </c>
      <c r="AH21" s="11">
        <v>2</v>
      </c>
      <c r="AI21" s="11">
        <v>2</v>
      </c>
      <c r="AJ21" s="11">
        <v>2</v>
      </c>
      <c r="AK21" s="11">
        <v>2</v>
      </c>
      <c r="AL21" s="11">
        <v>2</v>
      </c>
      <c r="AM21" s="11">
        <v>2</v>
      </c>
      <c r="AN21" s="11">
        <v>2</v>
      </c>
      <c r="AO21" s="11">
        <v>2</v>
      </c>
      <c r="AP21" s="11">
        <v>2</v>
      </c>
      <c r="AQ21" s="11">
        <v>2</v>
      </c>
      <c r="AR21" s="11">
        <v>4</v>
      </c>
      <c r="AS21" s="5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9">
        <v>87</v>
      </c>
    </row>
    <row r="22" spans="1:57" ht="12.75">
      <c r="A22" s="53"/>
      <c r="B22" s="55"/>
      <c r="C22" s="2" t="s">
        <v>27</v>
      </c>
      <c r="D22" s="7">
        <v>2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0</v>
      </c>
      <c r="V22" s="11">
        <v>0</v>
      </c>
      <c r="W22" s="11">
        <v>0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1</v>
      </c>
      <c r="AK22" s="7">
        <v>1</v>
      </c>
      <c r="AL22" s="7">
        <v>1</v>
      </c>
      <c r="AM22" s="7">
        <v>1</v>
      </c>
      <c r="AN22" s="7">
        <v>1</v>
      </c>
      <c r="AO22" s="7">
        <v>1</v>
      </c>
      <c r="AP22" s="7">
        <v>1</v>
      </c>
      <c r="AQ22" s="7">
        <v>1</v>
      </c>
      <c r="AR22" s="7">
        <v>0</v>
      </c>
      <c r="AS22" s="5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9">
        <v>38</v>
      </c>
    </row>
    <row r="23" spans="1:57" ht="12.75">
      <c r="A23" s="52" t="s">
        <v>51</v>
      </c>
      <c r="B23" s="54" t="s">
        <v>52</v>
      </c>
      <c r="C23" s="2" t="s">
        <v>26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>
        <v>2</v>
      </c>
      <c r="N23" s="7">
        <v>2</v>
      </c>
      <c r="O23" s="7">
        <v>2</v>
      </c>
      <c r="P23" s="7">
        <v>2</v>
      </c>
      <c r="Q23" s="7">
        <v>2</v>
      </c>
      <c r="R23" s="7">
        <v>0</v>
      </c>
      <c r="S23" s="7">
        <v>0</v>
      </c>
      <c r="T23" s="7">
        <v>0</v>
      </c>
      <c r="U23" s="7">
        <v>0</v>
      </c>
      <c r="V23" s="11">
        <v>0</v>
      </c>
      <c r="W23" s="11">
        <v>0</v>
      </c>
      <c r="X23" s="11">
        <v>2</v>
      </c>
      <c r="Y23" s="11">
        <v>2</v>
      </c>
      <c r="Z23" s="11">
        <v>2</v>
      </c>
      <c r="AA23" s="11">
        <v>2</v>
      </c>
      <c r="AB23" s="11">
        <v>2</v>
      </c>
      <c r="AC23" s="11">
        <v>2</v>
      </c>
      <c r="AD23" s="11">
        <v>2</v>
      </c>
      <c r="AE23" s="11">
        <v>2</v>
      </c>
      <c r="AF23" s="11">
        <v>2</v>
      </c>
      <c r="AG23" s="11">
        <v>2</v>
      </c>
      <c r="AH23" s="11">
        <v>2</v>
      </c>
      <c r="AI23" s="11">
        <v>2</v>
      </c>
      <c r="AJ23" s="11">
        <v>2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1">
        <v>0</v>
      </c>
      <c r="AQ23" s="11">
        <v>0</v>
      </c>
      <c r="AR23" s="11">
        <v>0</v>
      </c>
      <c r="AS23" s="5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9">
        <v>64</v>
      </c>
    </row>
    <row r="24" spans="1:57" ht="12.75">
      <c r="A24" s="53"/>
      <c r="B24" s="55"/>
      <c r="C24" s="2" t="s">
        <v>27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7">
        <v>0</v>
      </c>
      <c r="V24" s="11">
        <v>0</v>
      </c>
      <c r="W24" s="13">
        <v>0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>
        <v>1</v>
      </c>
      <c r="AE24" s="6">
        <v>1</v>
      </c>
      <c r="AF24" s="6">
        <v>1</v>
      </c>
      <c r="AG24" s="6">
        <v>1</v>
      </c>
      <c r="AH24" s="6">
        <v>1</v>
      </c>
      <c r="AI24" s="6">
        <v>1</v>
      </c>
      <c r="AJ24" s="6">
        <v>1</v>
      </c>
      <c r="AK24" s="6">
        <v>1</v>
      </c>
      <c r="AL24" s="6">
        <v>1</v>
      </c>
      <c r="AM24" s="6">
        <v>1</v>
      </c>
      <c r="AN24" s="6">
        <v>1</v>
      </c>
      <c r="AO24" s="6">
        <v>0</v>
      </c>
      <c r="AP24" s="6">
        <v>0</v>
      </c>
      <c r="AQ24" s="6">
        <v>0</v>
      </c>
      <c r="AR24" s="6">
        <v>0</v>
      </c>
      <c r="AS24" s="5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9">
        <v>27</v>
      </c>
    </row>
    <row r="25" spans="1:57" ht="12.75">
      <c r="A25" s="52" t="s">
        <v>54</v>
      </c>
      <c r="B25" s="54" t="s">
        <v>53</v>
      </c>
      <c r="C25" s="2" t="s">
        <v>26</v>
      </c>
      <c r="D25" s="7">
        <v>2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  <c r="J25" s="7">
        <v>2</v>
      </c>
      <c r="K25" s="7">
        <v>2</v>
      </c>
      <c r="L25" s="7">
        <v>2</v>
      </c>
      <c r="M25" s="7">
        <v>2</v>
      </c>
      <c r="N25" s="7">
        <v>2</v>
      </c>
      <c r="O25" s="7">
        <v>2</v>
      </c>
      <c r="P25" s="7">
        <v>2</v>
      </c>
      <c r="Q25" s="7">
        <v>2</v>
      </c>
      <c r="R25" s="7">
        <v>4</v>
      </c>
      <c r="S25" s="7">
        <v>4</v>
      </c>
      <c r="T25" s="7">
        <v>0</v>
      </c>
      <c r="U25" s="7">
        <v>0</v>
      </c>
      <c r="V25" s="7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5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9">
        <v>36</v>
      </c>
    </row>
    <row r="26" spans="1:57" ht="13.5" customHeight="1">
      <c r="A26" s="53"/>
      <c r="B26" s="55"/>
      <c r="C26" s="2" t="s">
        <v>27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2</v>
      </c>
      <c r="Q26" s="6">
        <v>2</v>
      </c>
      <c r="R26" s="6">
        <v>2</v>
      </c>
      <c r="S26" s="6">
        <v>1</v>
      </c>
      <c r="T26" s="6">
        <v>0</v>
      </c>
      <c r="U26" s="6">
        <v>0</v>
      </c>
      <c r="V26" s="11">
        <v>0</v>
      </c>
      <c r="W26" s="13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5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9">
        <v>19</v>
      </c>
    </row>
    <row r="27" spans="1:57" ht="15" customHeight="1">
      <c r="A27" s="15"/>
      <c r="B27" s="24" t="s">
        <v>66</v>
      </c>
      <c r="C27" s="32" t="s">
        <v>26</v>
      </c>
      <c r="D27" s="34">
        <f>SUM(D29,D31,D33,D35,D37,D39)</f>
        <v>12</v>
      </c>
      <c r="E27" s="34">
        <f aca="true" t="shared" si="5" ref="E27:BE27">SUM(E29,E31,E33,E35,E37,E39)</f>
        <v>12</v>
      </c>
      <c r="F27" s="34">
        <f t="shared" si="5"/>
        <v>12</v>
      </c>
      <c r="G27" s="34">
        <f t="shared" si="5"/>
        <v>12</v>
      </c>
      <c r="H27" s="34">
        <f t="shared" si="5"/>
        <v>12</v>
      </c>
      <c r="I27" s="34">
        <f t="shared" si="5"/>
        <v>12</v>
      </c>
      <c r="J27" s="34">
        <f t="shared" si="5"/>
        <v>12</v>
      </c>
      <c r="K27" s="34">
        <f t="shared" si="5"/>
        <v>12</v>
      </c>
      <c r="L27" s="34">
        <f t="shared" si="5"/>
        <v>12</v>
      </c>
      <c r="M27" s="34">
        <f t="shared" si="5"/>
        <v>12</v>
      </c>
      <c r="N27" s="34">
        <f t="shared" si="5"/>
        <v>10</v>
      </c>
      <c r="O27" s="34">
        <f t="shared" si="5"/>
        <v>10</v>
      </c>
      <c r="P27" s="34">
        <f t="shared" si="5"/>
        <v>10</v>
      </c>
      <c r="Q27" s="34">
        <f t="shared" si="5"/>
        <v>10</v>
      </c>
      <c r="R27" s="34">
        <f t="shared" si="5"/>
        <v>10</v>
      </c>
      <c r="S27" s="34">
        <f t="shared" si="5"/>
        <v>10</v>
      </c>
      <c r="T27" s="34">
        <f t="shared" si="5"/>
        <v>8</v>
      </c>
      <c r="U27" s="34">
        <f t="shared" si="5"/>
        <v>8</v>
      </c>
      <c r="V27" s="34">
        <f t="shared" si="5"/>
        <v>0</v>
      </c>
      <c r="W27" s="34">
        <f t="shared" si="5"/>
        <v>0</v>
      </c>
      <c r="X27" s="34">
        <f t="shared" si="5"/>
        <v>8</v>
      </c>
      <c r="Y27" s="34">
        <f t="shared" si="5"/>
        <v>8</v>
      </c>
      <c r="Z27" s="34">
        <f t="shared" si="5"/>
        <v>8</v>
      </c>
      <c r="AA27" s="34">
        <f t="shared" si="5"/>
        <v>8</v>
      </c>
      <c r="AB27" s="34">
        <f t="shared" si="5"/>
        <v>8</v>
      </c>
      <c r="AC27" s="34">
        <f t="shared" si="5"/>
        <v>8</v>
      </c>
      <c r="AD27" s="34">
        <f t="shared" si="5"/>
        <v>8</v>
      </c>
      <c r="AE27" s="34">
        <f t="shared" si="5"/>
        <v>8</v>
      </c>
      <c r="AF27" s="34">
        <f t="shared" si="5"/>
        <v>8</v>
      </c>
      <c r="AG27" s="34">
        <f t="shared" si="5"/>
        <v>8</v>
      </c>
      <c r="AH27" s="34">
        <f t="shared" si="5"/>
        <v>8</v>
      </c>
      <c r="AI27" s="34">
        <f t="shared" si="5"/>
        <v>8</v>
      </c>
      <c r="AJ27" s="34">
        <f t="shared" si="5"/>
        <v>8</v>
      </c>
      <c r="AK27" s="34">
        <f t="shared" si="5"/>
        <v>8</v>
      </c>
      <c r="AL27" s="34">
        <f t="shared" si="5"/>
        <v>8</v>
      </c>
      <c r="AM27" s="34">
        <f t="shared" si="5"/>
        <v>4</v>
      </c>
      <c r="AN27" s="34">
        <f t="shared" si="5"/>
        <v>3</v>
      </c>
      <c r="AO27" s="34">
        <f t="shared" si="5"/>
        <v>2</v>
      </c>
      <c r="AP27" s="34">
        <f t="shared" si="5"/>
        <v>2</v>
      </c>
      <c r="AQ27" s="34">
        <f t="shared" si="5"/>
        <v>2</v>
      </c>
      <c r="AR27" s="34">
        <f t="shared" si="5"/>
        <v>3</v>
      </c>
      <c r="AS27" s="34">
        <f t="shared" si="5"/>
        <v>0</v>
      </c>
      <c r="AT27" s="34">
        <f t="shared" si="5"/>
        <v>0</v>
      </c>
      <c r="AU27" s="34">
        <f t="shared" si="5"/>
        <v>0</v>
      </c>
      <c r="AV27" s="34">
        <f t="shared" si="5"/>
        <v>0</v>
      </c>
      <c r="AW27" s="34">
        <f t="shared" si="5"/>
        <v>0</v>
      </c>
      <c r="AX27" s="34">
        <f t="shared" si="5"/>
        <v>0</v>
      </c>
      <c r="AY27" s="34">
        <f t="shared" si="5"/>
        <v>0</v>
      </c>
      <c r="AZ27" s="34">
        <f t="shared" si="5"/>
        <v>0</v>
      </c>
      <c r="BA27" s="34">
        <f>SUM(BA29,BA31,BA33,BA35,BA37,BA39)</f>
        <v>0</v>
      </c>
      <c r="BB27" s="34">
        <f t="shared" si="5"/>
        <v>0</v>
      </c>
      <c r="BC27" s="34">
        <f t="shared" si="5"/>
        <v>0</v>
      </c>
      <c r="BD27" s="34">
        <f t="shared" si="5"/>
        <v>0</v>
      </c>
      <c r="BE27" s="34">
        <f t="shared" si="5"/>
        <v>332</v>
      </c>
    </row>
    <row r="28" spans="1:57" ht="14.25" customHeight="1">
      <c r="A28" s="15"/>
      <c r="B28" s="24"/>
      <c r="C28" s="32" t="s">
        <v>27</v>
      </c>
      <c r="D28" s="34">
        <f>SUM(D30,D32,D34,D36,D38,D40)</f>
        <v>7</v>
      </c>
      <c r="E28" s="34">
        <f aca="true" t="shared" si="6" ref="E28:BE28">SUM(E30,E32,E34,E36,E38,E40)</f>
        <v>7</v>
      </c>
      <c r="F28" s="34">
        <f t="shared" si="6"/>
        <v>7</v>
      </c>
      <c r="G28" s="34">
        <f t="shared" si="6"/>
        <v>7</v>
      </c>
      <c r="H28" s="34">
        <f t="shared" si="6"/>
        <v>7</v>
      </c>
      <c r="I28" s="34">
        <f t="shared" si="6"/>
        <v>7</v>
      </c>
      <c r="J28" s="34">
        <f t="shared" si="6"/>
        <v>6</v>
      </c>
      <c r="K28" s="34">
        <f t="shared" si="6"/>
        <v>6</v>
      </c>
      <c r="L28" s="34">
        <f t="shared" si="6"/>
        <v>6</v>
      </c>
      <c r="M28" s="34">
        <f t="shared" si="6"/>
        <v>6</v>
      </c>
      <c r="N28" s="34">
        <f t="shared" si="6"/>
        <v>5</v>
      </c>
      <c r="O28" s="34">
        <f t="shared" si="6"/>
        <v>6</v>
      </c>
      <c r="P28" s="34">
        <f t="shared" si="6"/>
        <v>6</v>
      </c>
      <c r="Q28" s="34">
        <f t="shared" si="6"/>
        <v>6</v>
      </c>
      <c r="R28" s="34">
        <f t="shared" si="6"/>
        <v>6</v>
      </c>
      <c r="S28" s="34">
        <f t="shared" si="6"/>
        <v>5</v>
      </c>
      <c r="T28" s="34">
        <f t="shared" si="6"/>
        <v>4</v>
      </c>
      <c r="U28" s="34">
        <f t="shared" si="6"/>
        <v>4</v>
      </c>
      <c r="V28" s="34">
        <f t="shared" si="6"/>
        <v>0</v>
      </c>
      <c r="W28" s="34">
        <f t="shared" si="6"/>
        <v>0</v>
      </c>
      <c r="X28" s="34">
        <f t="shared" si="6"/>
        <v>7</v>
      </c>
      <c r="Y28" s="34">
        <f t="shared" si="6"/>
        <v>7</v>
      </c>
      <c r="Z28" s="34">
        <f t="shared" si="6"/>
        <v>7</v>
      </c>
      <c r="AA28" s="34">
        <f t="shared" si="6"/>
        <v>6</v>
      </c>
      <c r="AB28" s="34">
        <f t="shared" si="6"/>
        <v>5</v>
      </c>
      <c r="AC28" s="34">
        <f t="shared" si="6"/>
        <v>5</v>
      </c>
      <c r="AD28" s="34">
        <f t="shared" si="6"/>
        <v>5</v>
      </c>
      <c r="AE28" s="34">
        <f t="shared" si="6"/>
        <v>4</v>
      </c>
      <c r="AF28" s="34">
        <f t="shared" si="6"/>
        <v>4</v>
      </c>
      <c r="AG28" s="34">
        <f t="shared" si="6"/>
        <v>4</v>
      </c>
      <c r="AH28" s="34">
        <f t="shared" si="6"/>
        <v>4</v>
      </c>
      <c r="AI28" s="34">
        <f t="shared" si="6"/>
        <v>4</v>
      </c>
      <c r="AJ28" s="34">
        <f t="shared" si="6"/>
        <v>4</v>
      </c>
      <c r="AK28" s="34">
        <f t="shared" si="6"/>
        <v>4</v>
      </c>
      <c r="AL28" s="34">
        <f t="shared" si="6"/>
        <v>4</v>
      </c>
      <c r="AM28" s="34">
        <f t="shared" si="6"/>
        <v>2</v>
      </c>
      <c r="AN28" s="34">
        <f t="shared" si="6"/>
        <v>2</v>
      </c>
      <c r="AO28" s="34">
        <f t="shared" si="6"/>
        <v>1</v>
      </c>
      <c r="AP28" s="34">
        <f t="shared" si="6"/>
        <v>1</v>
      </c>
      <c r="AQ28" s="34">
        <f t="shared" si="6"/>
        <v>1</v>
      </c>
      <c r="AR28" s="34">
        <f t="shared" si="6"/>
        <v>0</v>
      </c>
      <c r="AS28" s="34">
        <f t="shared" si="6"/>
        <v>0</v>
      </c>
      <c r="AT28" s="34">
        <f t="shared" si="6"/>
        <v>0</v>
      </c>
      <c r="AU28" s="34">
        <f t="shared" si="6"/>
        <v>0</v>
      </c>
      <c r="AV28" s="34">
        <f t="shared" si="6"/>
        <v>0</v>
      </c>
      <c r="AW28" s="34">
        <f t="shared" si="6"/>
        <v>0</v>
      </c>
      <c r="AX28" s="34">
        <f t="shared" si="6"/>
        <v>0</v>
      </c>
      <c r="AY28" s="34">
        <f t="shared" si="6"/>
        <v>0</v>
      </c>
      <c r="AZ28" s="34">
        <f t="shared" si="6"/>
        <v>0</v>
      </c>
      <c r="BA28" s="34">
        <f t="shared" si="6"/>
        <v>0</v>
      </c>
      <c r="BB28" s="34">
        <f t="shared" si="6"/>
        <v>0</v>
      </c>
      <c r="BC28" s="34">
        <f t="shared" si="6"/>
        <v>0</v>
      </c>
      <c r="BD28" s="34">
        <f t="shared" si="6"/>
        <v>0</v>
      </c>
      <c r="BE28" s="34">
        <f t="shared" si="6"/>
        <v>189</v>
      </c>
    </row>
    <row r="29" spans="1:57" ht="12.75">
      <c r="A29" s="52" t="s">
        <v>55</v>
      </c>
      <c r="B29" s="54" t="s">
        <v>75</v>
      </c>
      <c r="C29" s="2" t="s">
        <v>26</v>
      </c>
      <c r="D29" s="7">
        <v>2</v>
      </c>
      <c r="E29" s="7">
        <v>2</v>
      </c>
      <c r="F29" s="7">
        <v>2</v>
      </c>
      <c r="G29" s="7">
        <v>2</v>
      </c>
      <c r="H29" s="7">
        <v>2</v>
      </c>
      <c r="I29" s="7">
        <v>2</v>
      </c>
      <c r="J29" s="7">
        <v>2</v>
      </c>
      <c r="K29" s="7">
        <v>2</v>
      </c>
      <c r="L29" s="7">
        <v>2</v>
      </c>
      <c r="M29" s="7">
        <v>2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11">
        <v>0</v>
      </c>
      <c r="W29" s="11">
        <v>0</v>
      </c>
      <c r="X29" s="11">
        <v>2</v>
      </c>
      <c r="Y29" s="11">
        <v>2</v>
      </c>
      <c r="Z29" s="11">
        <v>2</v>
      </c>
      <c r="AA29" s="11">
        <v>2</v>
      </c>
      <c r="AB29" s="11">
        <v>2</v>
      </c>
      <c r="AC29" s="11">
        <v>2</v>
      </c>
      <c r="AD29" s="11">
        <v>2</v>
      </c>
      <c r="AE29" s="11">
        <v>2</v>
      </c>
      <c r="AF29" s="11">
        <v>2</v>
      </c>
      <c r="AG29" s="11">
        <v>2</v>
      </c>
      <c r="AH29" s="11">
        <v>2</v>
      </c>
      <c r="AI29" s="11">
        <v>2</v>
      </c>
      <c r="AJ29" s="11">
        <v>2</v>
      </c>
      <c r="AK29" s="11">
        <v>2</v>
      </c>
      <c r="AL29" s="11">
        <v>2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9">
        <f aca="true" t="shared" si="7" ref="BE29:BE42">SUM(D29:BD29)</f>
        <v>50</v>
      </c>
    </row>
    <row r="30" spans="1:57" ht="12.75">
      <c r="A30" s="53"/>
      <c r="B30" s="55"/>
      <c r="C30" s="2" t="s">
        <v>27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11">
        <v>0</v>
      </c>
      <c r="W30" s="13">
        <v>0</v>
      </c>
      <c r="X30" s="6">
        <v>2</v>
      </c>
      <c r="Y30" s="6">
        <v>2</v>
      </c>
      <c r="Z30" s="6">
        <v>2</v>
      </c>
      <c r="AA30" s="6">
        <v>1</v>
      </c>
      <c r="AB30" s="6">
        <v>1</v>
      </c>
      <c r="AC30" s="6">
        <v>1</v>
      </c>
      <c r="AD30" s="6">
        <v>1</v>
      </c>
      <c r="AE30" s="6">
        <v>1</v>
      </c>
      <c r="AF30" s="6">
        <v>1</v>
      </c>
      <c r="AG30" s="6">
        <v>1</v>
      </c>
      <c r="AH30" s="6">
        <v>1</v>
      </c>
      <c r="AI30" s="6">
        <v>1</v>
      </c>
      <c r="AJ30" s="6">
        <v>1</v>
      </c>
      <c r="AK30" s="6">
        <v>1</v>
      </c>
      <c r="AL30" s="6">
        <v>1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5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9">
        <f t="shared" si="7"/>
        <v>28</v>
      </c>
    </row>
    <row r="31" spans="1:57" ht="12.75">
      <c r="A31" s="52" t="s">
        <v>56</v>
      </c>
      <c r="B31" s="54" t="s">
        <v>34</v>
      </c>
      <c r="C31" s="2" t="s">
        <v>26</v>
      </c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2</v>
      </c>
      <c r="L31" s="7">
        <v>2</v>
      </c>
      <c r="M31" s="7">
        <v>2</v>
      </c>
      <c r="N31" s="7">
        <v>2</v>
      </c>
      <c r="O31" s="7">
        <v>2</v>
      </c>
      <c r="P31" s="7">
        <v>2</v>
      </c>
      <c r="Q31" s="7">
        <v>2</v>
      </c>
      <c r="R31" s="7">
        <v>2</v>
      </c>
      <c r="S31" s="7">
        <v>0</v>
      </c>
      <c r="T31" s="7">
        <v>0</v>
      </c>
      <c r="U31" s="7">
        <v>0</v>
      </c>
      <c r="V31" s="11">
        <v>0</v>
      </c>
      <c r="W31" s="11">
        <v>0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1">
        <v>2</v>
      </c>
      <c r="AD31" s="11">
        <v>2</v>
      </c>
      <c r="AE31" s="11">
        <v>2</v>
      </c>
      <c r="AF31" s="11">
        <v>2</v>
      </c>
      <c r="AG31" s="11">
        <v>2</v>
      </c>
      <c r="AH31" s="11">
        <v>2</v>
      </c>
      <c r="AI31" s="11">
        <v>2</v>
      </c>
      <c r="AJ31" s="11">
        <v>2</v>
      </c>
      <c r="AK31" s="11">
        <v>2</v>
      </c>
      <c r="AL31" s="11">
        <v>2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5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9">
        <f t="shared" si="7"/>
        <v>60</v>
      </c>
    </row>
    <row r="32" spans="1:57" ht="18.75" customHeight="1">
      <c r="A32" s="53"/>
      <c r="B32" s="55"/>
      <c r="C32" s="8" t="s">
        <v>27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2</v>
      </c>
      <c r="Y32" s="6">
        <v>2</v>
      </c>
      <c r="Z32" s="6">
        <v>2</v>
      </c>
      <c r="AA32" s="6">
        <v>2</v>
      </c>
      <c r="AB32" s="6">
        <v>1</v>
      </c>
      <c r="AC32" s="6">
        <v>1</v>
      </c>
      <c r="AD32" s="6">
        <v>1</v>
      </c>
      <c r="AE32" s="6">
        <v>1</v>
      </c>
      <c r="AF32" s="6">
        <v>1</v>
      </c>
      <c r="AG32" s="6">
        <v>1</v>
      </c>
      <c r="AH32" s="6">
        <v>1</v>
      </c>
      <c r="AI32" s="6">
        <v>1</v>
      </c>
      <c r="AJ32" s="6">
        <v>1</v>
      </c>
      <c r="AK32" s="6">
        <v>1</v>
      </c>
      <c r="AL32" s="6">
        <v>1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5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9">
        <f t="shared" si="7"/>
        <v>34</v>
      </c>
    </row>
    <row r="33" spans="1:57" ht="12.75">
      <c r="A33" s="52" t="s">
        <v>57</v>
      </c>
      <c r="B33" s="54" t="s">
        <v>33</v>
      </c>
      <c r="C33" s="2" t="s">
        <v>26</v>
      </c>
      <c r="D33" s="7">
        <v>2</v>
      </c>
      <c r="E33" s="7">
        <v>2</v>
      </c>
      <c r="F33" s="7">
        <v>2</v>
      </c>
      <c r="G33" s="7">
        <v>2</v>
      </c>
      <c r="H33" s="7">
        <v>2</v>
      </c>
      <c r="I33" s="7">
        <v>2</v>
      </c>
      <c r="J33" s="7">
        <v>2</v>
      </c>
      <c r="K33" s="7">
        <v>2</v>
      </c>
      <c r="L33" s="7">
        <v>2</v>
      </c>
      <c r="M33" s="7">
        <v>2</v>
      </c>
      <c r="N33" s="7">
        <v>2</v>
      </c>
      <c r="O33" s="7">
        <v>2</v>
      </c>
      <c r="P33" s="7">
        <v>2</v>
      </c>
      <c r="Q33" s="7">
        <v>2</v>
      </c>
      <c r="R33" s="7">
        <v>2</v>
      </c>
      <c r="S33" s="7">
        <v>2</v>
      </c>
      <c r="T33" s="7">
        <v>0</v>
      </c>
      <c r="U33" s="7">
        <v>0</v>
      </c>
      <c r="V33" s="11">
        <v>0</v>
      </c>
      <c r="W33" s="11">
        <v>0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1">
        <v>2</v>
      </c>
      <c r="AD33" s="11">
        <v>2</v>
      </c>
      <c r="AE33" s="11">
        <v>2</v>
      </c>
      <c r="AF33" s="11">
        <v>2</v>
      </c>
      <c r="AG33" s="11">
        <v>2</v>
      </c>
      <c r="AH33" s="11">
        <v>2</v>
      </c>
      <c r="AI33" s="11">
        <v>2</v>
      </c>
      <c r="AJ33" s="11">
        <v>2</v>
      </c>
      <c r="AK33" s="11">
        <v>2</v>
      </c>
      <c r="AL33" s="11">
        <v>2</v>
      </c>
      <c r="AM33" s="11">
        <v>2</v>
      </c>
      <c r="AN33" s="11">
        <v>1</v>
      </c>
      <c r="AO33" s="11">
        <v>0</v>
      </c>
      <c r="AP33" s="11">
        <v>0</v>
      </c>
      <c r="AQ33" s="11">
        <v>0</v>
      </c>
      <c r="AR33" s="11">
        <v>0</v>
      </c>
      <c r="AS33" s="5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9">
        <f t="shared" si="7"/>
        <v>65</v>
      </c>
    </row>
    <row r="34" spans="1:57" ht="12.75">
      <c r="A34" s="53"/>
      <c r="B34" s="55"/>
      <c r="C34" s="2" t="s">
        <v>27</v>
      </c>
      <c r="D34" s="6">
        <v>2</v>
      </c>
      <c r="E34" s="6">
        <v>2</v>
      </c>
      <c r="F34" s="6">
        <v>2</v>
      </c>
      <c r="G34" s="6">
        <v>2</v>
      </c>
      <c r="H34" s="6">
        <v>2</v>
      </c>
      <c r="I34" s="6">
        <v>2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1</v>
      </c>
      <c r="T34" s="6">
        <v>0</v>
      </c>
      <c r="U34" s="7">
        <v>0</v>
      </c>
      <c r="V34" s="11">
        <v>0</v>
      </c>
      <c r="W34" s="13">
        <v>0</v>
      </c>
      <c r="X34" s="13">
        <v>2</v>
      </c>
      <c r="Y34" s="13">
        <v>2</v>
      </c>
      <c r="Z34" s="13">
        <v>2</v>
      </c>
      <c r="AA34" s="13">
        <v>2</v>
      </c>
      <c r="AB34" s="13">
        <v>2</v>
      </c>
      <c r="AC34" s="13">
        <v>2</v>
      </c>
      <c r="AD34" s="13">
        <v>2</v>
      </c>
      <c r="AE34" s="13">
        <v>1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0</v>
      </c>
      <c r="AP34" s="13">
        <v>0</v>
      </c>
      <c r="AQ34" s="13">
        <v>0</v>
      </c>
      <c r="AR34" s="13">
        <v>0</v>
      </c>
      <c r="AS34" s="5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9">
        <f t="shared" si="7"/>
        <v>46</v>
      </c>
    </row>
    <row r="35" spans="1:57" ht="24.75" customHeight="1">
      <c r="A35" s="52" t="s">
        <v>58</v>
      </c>
      <c r="B35" s="54" t="s">
        <v>59</v>
      </c>
      <c r="C35" s="2" t="s">
        <v>26</v>
      </c>
      <c r="D35" s="7">
        <v>2</v>
      </c>
      <c r="E35" s="7">
        <v>2</v>
      </c>
      <c r="F35" s="7">
        <v>2</v>
      </c>
      <c r="G35" s="7">
        <v>2</v>
      </c>
      <c r="H35" s="7">
        <v>2</v>
      </c>
      <c r="I35" s="7">
        <v>2</v>
      </c>
      <c r="J35" s="7">
        <v>2</v>
      </c>
      <c r="K35" s="7">
        <v>2</v>
      </c>
      <c r="L35" s="7">
        <v>2</v>
      </c>
      <c r="M35" s="7">
        <v>2</v>
      </c>
      <c r="N35" s="7">
        <v>2</v>
      </c>
      <c r="O35" s="7">
        <v>2</v>
      </c>
      <c r="P35" s="7">
        <v>2</v>
      </c>
      <c r="Q35" s="7">
        <v>2</v>
      </c>
      <c r="R35" s="7">
        <v>2</v>
      </c>
      <c r="S35" s="7">
        <v>4</v>
      </c>
      <c r="T35" s="7">
        <v>4</v>
      </c>
      <c r="U35" s="7">
        <v>4</v>
      </c>
      <c r="V35" s="11">
        <v>0</v>
      </c>
      <c r="W35" s="11">
        <v>0</v>
      </c>
      <c r="X35" s="7">
        <v>2</v>
      </c>
      <c r="Y35" s="7">
        <v>2</v>
      </c>
      <c r="Z35" s="7">
        <v>2</v>
      </c>
      <c r="AA35" s="7">
        <v>2</v>
      </c>
      <c r="AB35" s="7">
        <v>2</v>
      </c>
      <c r="AC35" s="7">
        <v>2</v>
      </c>
      <c r="AD35" s="7">
        <v>2</v>
      </c>
      <c r="AE35" s="7">
        <v>2</v>
      </c>
      <c r="AF35" s="7">
        <v>2</v>
      </c>
      <c r="AG35" s="7">
        <v>2</v>
      </c>
      <c r="AH35" s="7">
        <v>2</v>
      </c>
      <c r="AI35" s="7">
        <v>2</v>
      </c>
      <c r="AJ35" s="7">
        <v>2</v>
      </c>
      <c r="AK35" s="7">
        <v>2</v>
      </c>
      <c r="AL35" s="7">
        <v>2</v>
      </c>
      <c r="AM35" s="11">
        <v>2</v>
      </c>
      <c r="AN35" s="11">
        <v>2</v>
      </c>
      <c r="AO35" s="11">
        <v>2</v>
      </c>
      <c r="AP35" s="11">
        <v>2</v>
      </c>
      <c r="AQ35" s="11">
        <v>2</v>
      </c>
      <c r="AR35" s="11">
        <v>3</v>
      </c>
      <c r="AS35" s="5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9">
        <f t="shared" si="7"/>
        <v>85</v>
      </c>
    </row>
    <row r="36" spans="1:57" ht="16.5" customHeight="1">
      <c r="A36" s="53"/>
      <c r="B36" s="55"/>
      <c r="C36" s="2" t="s">
        <v>27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2</v>
      </c>
      <c r="P36" s="6">
        <v>2</v>
      </c>
      <c r="Q36" s="6">
        <v>2</v>
      </c>
      <c r="R36" s="6">
        <v>2</v>
      </c>
      <c r="S36" s="6">
        <v>2</v>
      </c>
      <c r="T36" s="6">
        <v>2</v>
      </c>
      <c r="U36" s="7">
        <v>2</v>
      </c>
      <c r="V36" s="11">
        <v>0</v>
      </c>
      <c r="W36" s="11">
        <v>0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>
        <v>1</v>
      </c>
      <c r="AE36" s="7">
        <v>1</v>
      </c>
      <c r="AF36" s="7">
        <v>1</v>
      </c>
      <c r="AG36" s="7">
        <v>1</v>
      </c>
      <c r="AH36" s="7">
        <v>1</v>
      </c>
      <c r="AI36" s="7">
        <v>1</v>
      </c>
      <c r="AJ36" s="7">
        <v>1</v>
      </c>
      <c r="AK36" s="7">
        <v>1</v>
      </c>
      <c r="AL36" s="7">
        <v>1</v>
      </c>
      <c r="AM36" s="7">
        <v>1</v>
      </c>
      <c r="AN36" s="7">
        <v>1</v>
      </c>
      <c r="AO36" s="7">
        <v>1</v>
      </c>
      <c r="AP36" s="7">
        <v>1</v>
      </c>
      <c r="AQ36" s="7">
        <v>1</v>
      </c>
      <c r="AR36" s="7">
        <v>0</v>
      </c>
      <c r="AS36" s="5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9">
        <f t="shared" si="7"/>
        <v>45</v>
      </c>
    </row>
    <row r="37" spans="1:57" ht="12.75">
      <c r="A37" s="15" t="s">
        <v>60</v>
      </c>
      <c r="B37" s="10" t="s">
        <v>61</v>
      </c>
      <c r="C37" s="2" t="s">
        <v>26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2</v>
      </c>
      <c r="Q37" s="7">
        <v>2</v>
      </c>
      <c r="R37" s="7">
        <v>2</v>
      </c>
      <c r="S37" s="7">
        <v>2</v>
      </c>
      <c r="T37" s="7">
        <v>2</v>
      </c>
      <c r="U37" s="7">
        <v>2</v>
      </c>
      <c r="V37" s="7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7">
        <v>0</v>
      </c>
      <c r="AQ37" s="7">
        <v>0</v>
      </c>
      <c r="AR37" s="7">
        <v>0</v>
      </c>
      <c r="AS37" s="5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9">
        <f t="shared" si="7"/>
        <v>36</v>
      </c>
    </row>
    <row r="38" spans="1:57" ht="12.75">
      <c r="A38" s="15"/>
      <c r="B38" s="10"/>
      <c r="C38" s="2" t="s">
        <v>27</v>
      </c>
      <c r="D38" s="7">
        <v>1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7">
        <v>0</v>
      </c>
      <c r="AQ38" s="7">
        <v>0</v>
      </c>
      <c r="AR38" s="7">
        <v>0</v>
      </c>
      <c r="AS38" s="5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9">
        <f t="shared" si="7"/>
        <v>18</v>
      </c>
    </row>
    <row r="39" spans="1:57" ht="12.75">
      <c r="A39" s="15" t="s">
        <v>64</v>
      </c>
      <c r="B39" s="10" t="s">
        <v>62</v>
      </c>
      <c r="C39" s="2" t="s">
        <v>26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2</v>
      </c>
      <c r="Q39" s="7">
        <v>2</v>
      </c>
      <c r="R39" s="7">
        <v>2</v>
      </c>
      <c r="S39" s="7">
        <v>2</v>
      </c>
      <c r="T39" s="7">
        <v>2</v>
      </c>
      <c r="U39" s="7">
        <v>2</v>
      </c>
      <c r="V39" s="7">
        <v>0</v>
      </c>
      <c r="W39" s="11">
        <v>0</v>
      </c>
      <c r="X39" s="7">
        <v>0</v>
      </c>
      <c r="Y39" s="11">
        <v>0</v>
      </c>
      <c r="Z39" s="7">
        <v>0</v>
      </c>
      <c r="AA39" s="11">
        <v>0</v>
      </c>
      <c r="AB39" s="7">
        <v>0</v>
      </c>
      <c r="AC39" s="11">
        <v>0</v>
      </c>
      <c r="AD39" s="7">
        <v>0</v>
      </c>
      <c r="AE39" s="11">
        <v>0</v>
      </c>
      <c r="AF39" s="7">
        <v>0</v>
      </c>
      <c r="AG39" s="11">
        <v>0</v>
      </c>
      <c r="AH39" s="7">
        <v>0</v>
      </c>
      <c r="AI39" s="11">
        <v>0</v>
      </c>
      <c r="AJ39" s="7">
        <v>0</v>
      </c>
      <c r="AK39" s="11">
        <v>0</v>
      </c>
      <c r="AL39" s="7">
        <v>0</v>
      </c>
      <c r="AM39" s="11">
        <v>0</v>
      </c>
      <c r="AN39" s="7">
        <v>0</v>
      </c>
      <c r="AO39" s="11">
        <v>0</v>
      </c>
      <c r="AP39" s="7">
        <v>0</v>
      </c>
      <c r="AQ39" s="7">
        <v>0</v>
      </c>
      <c r="AR39" s="7">
        <v>0</v>
      </c>
      <c r="AS39" s="5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9">
        <f t="shared" si="7"/>
        <v>36</v>
      </c>
    </row>
    <row r="40" spans="1:57" ht="12.75">
      <c r="A40" s="15"/>
      <c r="B40" s="10"/>
      <c r="C40" s="2" t="s">
        <v>27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7">
        <v>0</v>
      </c>
      <c r="AR40" s="7">
        <v>0</v>
      </c>
      <c r="AS40" s="5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9">
        <f t="shared" si="7"/>
        <v>18</v>
      </c>
    </row>
    <row r="41" spans="1:57" ht="12.75">
      <c r="A41" s="17"/>
      <c r="B41" s="29" t="s">
        <v>67</v>
      </c>
      <c r="C41" s="32" t="s">
        <v>26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50">
        <v>0</v>
      </c>
      <c r="W41" s="50">
        <v>0</v>
      </c>
      <c r="X41" s="50">
        <v>2</v>
      </c>
      <c r="Y41" s="50">
        <v>2</v>
      </c>
      <c r="Z41" s="50">
        <v>2</v>
      </c>
      <c r="AA41" s="50">
        <v>2</v>
      </c>
      <c r="AB41" s="50">
        <v>2</v>
      </c>
      <c r="AC41" s="50">
        <v>2</v>
      </c>
      <c r="AD41" s="50">
        <v>2</v>
      </c>
      <c r="AE41" s="50">
        <v>2</v>
      </c>
      <c r="AF41" s="50">
        <v>2</v>
      </c>
      <c r="AG41" s="50">
        <v>2</v>
      </c>
      <c r="AH41" s="50">
        <v>2</v>
      </c>
      <c r="AI41" s="50">
        <v>2</v>
      </c>
      <c r="AJ41" s="50">
        <v>2</v>
      </c>
      <c r="AK41" s="50">
        <v>2</v>
      </c>
      <c r="AL41" s="50">
        <v>2</v>
      </c>
      <c r="AM41" s="50">
        <v>2</v>
      </c>
      <c r="AN41" s="50">
        <v>2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7">
        <f t="shared" si="7"/>
        <v>34</v>
      </c>
    </row>
    <row r="42" spans="1:57" ht="12.75">
      <c r="A42" s="16"/>
      <c r="B42" s="39"/>
      <c r="C42" s="32" t="s">
        <v>27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4">
        <v>1</v>
      </c>
      <c r="Y42" s="34">
        <v>1</v>
      </c>
      <c r="Z42" s="34">
        <v>1</v>
      </c>
      <c r="AA42" s="34">
        <v>1</v>
      </c>
      <c r="AB42" s="34">
        <v>1</v>
      </c>
      <c r="AC42" s="34">
        <v>1</v>
      </c>
      <c r="AD42" s="34">
        <v>1</v>
      </c>
      <c r="AE42" s="34">
        <v>1</v>
      </c>
      <c r="AF42" s="34">
        <v>1</v>
      </c>
      <c r="AG42" s="34">
        <v>1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5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7">
        <f t="shared" si="7"/>
        <v>10</v>
      </c>
    </row>
    <row r="43" spans="1:57" ht="18" customHeight="1">
      <c r="A43" s="16" t="s">
        <v>76</v>
      </c>
      <c r="B43" s="14"/>
      <c r="C43" s="2" t="s">
        <v>26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11">
        <v>0</v>
      </c>
      <c r="W43" s="11">
        <v>0</v>
      </c>
      <c r="X43" s="11">
        <v>2</v>
      </c>
      <c r="Y43" s="11">
        <v>2</v>
      </c>
      <c r="Z43" s="11">
        <v>2</v>
      </c>
      <c r="AA43" s="11">
        <v>2</v>
      </c>
      <c r="AB43" s="11">
        <v>2</v>
      </c>
      <c r="AC43" s="11">
        <v>2</v>
      </c>
      <c r="AD43" s="11">
        <v>2</v>
      </c>
      <c r="AE43" s="11">
        <v>2</v>
      </c>
      <c r="AF43" s="11">
        <v>2</v>
      </c>
      <c r="AG43" s="11">
        <v>2</v>
      </c>
      <c r="AH43" s="11">
        <v>2</v>
      </c>
      <c r="AI43" s="11">
        <v>2</v>
      </c>
      <c r="AJ43" s="11">
        <v>2</v>
      </c>
      <c r="AK43" s="11">
        <v>2</v>
      </c>
      <c r="AL43" s="11">
        <v>2</v>
      </c>
      <c r="AM43" s="11">
        <v>2</v>
      </c>
      <c r="AN43" s="11">
        <v>2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9">
        <f aca="true" t="shared" si="8" ref="BE43:BE56">SUM(D43:BD43)</f>
        <v>34</v>
      </c>
    </row>
    <row r="44" spans="1:57" ht="13.5" customHeight="1">
      <c r="A44" s="16"/>
      <c r="B44" s="14"/>
      <c r="C44" s="2" t="s">
        <v>27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>
        <v>1</v>
      </c>
      <c r="AE44" s="6">
        <v>1</v>
      </c>
      <c r="AF44" s="6">
        <v>1</v>
      </c>
      <c r="AG44" s="6">
        <v>1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5"/>
      <c r="AT44" s="7"/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9">
        <f t="shared" si="8"/>
        <v>10</v>
      </c>
    </row>
    <row r="45" spans="1:57" ht="24" customHeight="1">
      <c r="A45" s="30" t="s">
        <v>68</v>
      </c>
      <c r="B45" s="23" t="s">
        <v>69</v>
      </c>
      <c r="C45" s="32" t="s">
        <v>26</v>
      </c>
      <c r="D45" s="33">
        <f>SUM(D47,D49)</f>
        <v>4</v>
      </c>
      <c r="E45" s="33">
        <f aca="true" t="shared" si="9" ref="E45:BD45">SUM(E47,E49)</f>
        <v>4</v>
      </c>
      <c r="F45" s="33">
        <f t="shared" si="9"/>
        <v>4</v>
      </c>
      <c r="G45" s="33">
        <f t="shared" si="9"/>
        <v>4</v>
      </c>
      <c r="H45" s="33">
        <f t="shared" si="9"/>
        <v>4</v>
      </c>
      <c r="I45" s="33">
        <f t="shared" si="9"/>
        <v>4</v>
      </c>
      <c r="J45" s="33">
        <f t="shared" si="9"/>
        <v>4</v>
      </c>
      <c r="K45" s="33">
        <f t="shared" si="9"/>
        <v>4</v>
      </c>
      <c r="L45" s="33">
        <f t="shared" si="9"/>
        <v>4</v>
      </c>
      <c r="M45" s="33">
        <f t="shared" si="9"/>
        <v>4</v>
      </c>
      <c r="N45" s="33">
        <f t="shared" si="9"/>
        <v>4</v>
      </c>
      <c r="O45" s="33">
        <f t="shared" si="9"/>
        <v>4</v>
      </c>
      <c r="P45" s="33">
        <f t="shared" si="9"/>
        <v>4</v>
      </c>
      <c r="Q45" s="33">
        <f t="shared" si="9"/>
        <v>4</v>
      </c>
      <c r="R45" s="33">
        <f t="shared" si="9"/>
        <v>4</v>
      </c>
      <c r="S45" s="33">
        <f t="shared" si="9"/>
        <v>4</v>
      </c>
      <c r="T45" s="33">
        <f t="shared" si="9"/>
        <v>2</v>
      </c>
      <c r="U45" s="33">
        <f t="shared" si="9"/>
        <v>2</v>
      </c>
      <c r="V45" s="33">
        <f t="shared" si="9"/>
        <v>0</v>
      </c>
      <c r="W45" s="33">
        <f t="shared" si="9"/>
        <v>0</v>
      </c>
      <c r="X45" s="33">
        <f t="shared" si="9"/>
        <v>0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0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0</v>
      </c>
      <c r="AI45" s="33">
        <f t="shared" si="9"/>
        <v>0</v>
      </c>
      <c r="AJ45" s="33">
        <f t="shared" si="9"/>
        <v>0</v>
      </c>
      <c r="AK45" s="33">
        <f t="shared" si="9"/>
        <v>0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0</v>
      </c>
      <c r="AT45" s="33">
        <f t="shared" si="9"/>
        <v>0</v>
      </c>
      <c r="AU45" s="33">
        <f t="shared" si="9"/>
        <v>0</v>
      </c>
      <c r="AV45" s="33">
        <f t="shared" si="9"/>
        <v>0</v>
      </c>
      <c r="AW45" s="33">
        <f t="shared" si="9"/>
        <v>0</v>
      </c>
      <c r="AX45" s="33">
        <f t="shared" si="9"/>
        <v>0</v>
      </c>
      <c r="AY45" s="33">
        <f t="shared" si="9"/>
        <v>0</v>
      </c>
      <c r="AZ45" s="33">
        <f t="shared" si="9"/>
        <v>0</v>
      </c>
      <c r="BA45" s="33">
        <f t="shared" si="9"/>
        <v>0</v>
      </c>
      <c r="BB45" s="33">
        <f t="shared" si="9"/>
        <v>0</v>
      </c>
      <c r="BC45" s="33">
        <f t="shared" si="9"/>
        <v>0</v>
      </c>
      <c r="BD45" s="33">
        <f t="shared" si="9"/>
        <v>0</v>
      </c>
      <c r="BE45" s="37">
        <f t="shared" si="8"/>
        <v>68</v>
      </c>
    </row>
    <row r="46" spans="1:57" ht="18.75" customHeight="1">
      <c r="A46" s="51"/>
      <c r="B46" s="23"/>
      <c r="C46" s="32" t="s">
        <v>27</v>
      </c>
      <c r="D46" s="33">
        <f>SUM(D48,D50)</f>
        <v>2</v>
      </c>
      <c r="E46" s="33">
        <f aca="true" t="shared" si="10" ref="E46:BD46">SUM(E48,E50)</f>
        <v>2</v>
      </c>
      <c r="F46" s="33">
        <f t="shared" si="10"/>
        <v>2</v>
      </c>
      <c r="G46" s="33">
        <f t="shared" si="10"/>
        <v>2</v>
      </c>
      <c r="H46" s="33">
        <f t="shared" si="10"/>
        <v>1.5</v>
      </c>
      <c r="I46" s="33">
        <f t="shared" si="10"/>
        <v>1.5</v>
      </c>
      <c r="J46" s="33">
        <f t="shared" si="10"/>
        <v>1.5</v>
      </c>
      <c r="K46" s="33">
        <f t="shared" si="10"/>
        <v>1.5</v>
      </c>
      <c r="L46" s="33">
        <f t="shared" si="10"/>
        <v>1</v>
      </c>
      <c r="M46" s="33">
        <f t="shared" si="10"/>
        <v>1</v>
      </c>
      <c r="N46" s="33">
        <f t="shared" si="10"/>
        <v>1</v>
      </c>
      <c r="O46" s="33">
        <f t="shared" si="10"/>
        <v>1</v>
      </c>
      <c r="P46" s="33">
        <f t="shared" si="10"/>
        <v>1</v>
      </c>
      <c r="Q46" s="33">
        <f t="shared" si="10"/>
        <v>1</v>
      </c>
      <c r="R46" s="33">
        <f t="shared" si="10"/>
        <v>1</v>
      </c>
      <c r="S46" s="33">
        <f t="shared" si="10"/>
        <v>1</v>
      </c>
      <c r="T46" s="33">
        <f t="shared" si="10"/>
        <v>0</v>
      </c>
      <c r="U46" s="33">
        <f t="shared" si="10"/>
        <v>0</v>
      </c>
      <c r="V46" s="33">
        <f t="shared" si="10"/>
        <v>0</v>
      </c>
      <c r="W46" s="33">
        <f t="shared" si="10"/>
        <v>0</v>
      </c>
      <c r="X46" s="33">
        <f t="shared" si="10"/>
        <v>0</v>
      </c>
      <c r="Y46" s="33">
        <f t="shared" si="10"/>
        <v>0</v>
      </c>
      <c r="Z46" s="33">
        <f t="shared" si="10"/>
        <v>0</v>
      </c>
      <c r="AA46" s="33">
        <f t="shared" si="10"/>
        <v>0</v>
      </c>
      <c r="AB46" s="33">
        <f t="shared" si="10"/>
        <v>0</v>
      </c>
      <c r="AC46" s="33">
        <f t="shared" si="10"/>
        <v>0</v>
      </c>
      <c r="AD46" s="33">
        <f t="shared" si="10"/>
        <v>0</v>
      </c>
      <c r="AE46" s="33">
        <f t="shared" si="10"/>
        <v>0</v>
      </c>
      <c r="AF46" s="33">
        <f t="shared" si="10"/>
        <v>0</v>
      </c>
      <c r="AG46" s="33">
        <f t="shared" si="10"/>
        <v>0</v>
      </c>
      <c r="AH46" s="33">
        <f t="shared" si="10"/>
        <v>0</v>
      </c>
      <c r="AI46" s="33">
        <f t="shared" si="10"/>
        <v>0</v>
      </c>
      <c r="AJ46" s="33">
        <f t="shared" si="10"/>
        <v>0</v>
      </c>
      <c r="AK46" s="33">
        <f t="shared" si="10"/>
        <v>0</v>
      </c>
      <c r="AL46" s="33">
        <f t="shared" si="10"/>
        <v>0</v>
      </c>
      <c r="AM46" s="33">
        <f t="shared" si="10"/>
        <v>0</v>
      </c>
      <c r="AN46" s="33">
        <f t="shared" si="10"/>
        <v>0</v>
      </c>
      <c r="AO46" s="33">
        <f t="shared" si="10"/>
        <v>0</v>
      </c>
      <c r="AP46" s="33">
        <f t="shared" si="10"/>
        <v>0</v>
      </c>
      <c r="AQ46" s="33">
        <f t="shared" si="10"/>
        <v>0</v>
      </c>
      <c r="AR46" s="33">
        <f t="shared" si="10"/>
        <v>0</v>
      </c>
      <c r="AS46" s="33">
        <f t="shared" si="10"/>
        <v>0</v>
      </c>
      <c r="AT46" s="33">
        <f t="shared" si="10"/>
        <v>0</v>
      </c>
      <c r="AU46" s="33">
        <f t="shared" si="10"/>
        <v>0</v>
      </c>
      <c r="AV46" s="33">
        <f t="shared" si="10"/>
        <v>0</v>
      </c>
      <c r="AW46" s="33">
        <f t="shared" si="10"/>
        <v>0</v>
      </c>
      <c r="AX46" s="33">
        <f t="shared" si="10"/>
        <v>0</v>
      </c>
      <c r="AY46" s="33">
        <f t="shared" si="10"/>
        <v>0</v>
      </c>
      <c r="AZ46" s="33">
        <f t="shared" si="10"/>
        <v>0</v>
      </c>
      <c r="BA46" s="33">
        <f t="shared" si="10"/>
        <v>0</v>
      </c>
      <c r="BB46" s="33">
        <f t="shared" si="10"/>
        <v>0</v>
      </c>
      <c r="BC46" s="33">
        <f t="shared" si="10"/>
        <v>0</v>
      </c>
      <c r="BD46" s="33">
        <f t="shared" si="10"/>
        <v>0</v>
      </c>
      <c r="BE46" s="37">
        <f t="shared" si="8"/>
        <v>22</v>
      </c>
    </row>
    <row r="47" spans="1:57" ht="30.75" customHeight="1">
      <c r="A47" s="17" t="s">
        <v>77</v>
      </c>
      <c r="B47" s="14" t="s">
        <v>78</v>
      </c>
      <c r="C47" s="2" t="s">
        <v>26</v>
      </c>
      <c r="D47" s="6">
        <v>2</v>
      </c>
      <c r="E47" s="6">
        <v>2</v>
      </c>
      <c r="F47" s="6">
        <v>2</v>
      </c>
      <c r="G47" s="6">
        <v>2</v>
      </c>
      <c r="H47" s="6">
        <v>2</v>
      </c>
      <c r="I47" s="6">
        <v>2</v>
      </c>
      <c r="J47" s="6">
        <v>2</v>
      </c>
      <c r="K47" s="6">
        <v>2</v>
      </c>
      <c r="L47" s="6">
        <v>2</v>
      </c>
      <c r="M47" s="6">
        <v>2</v>
      </c>
      <c r="N47" s="6">
        <v>2</v>
      </c>
      <c r="O47" s="6">
        <v>2</v>
      </c>
      <c r="P47" s="6">
        <v>2</v>
      </c>
      <c r="Q47" s="6">
        <v>2</v>
      </c>
      <c r="R47" s="6">
        <v>2</v>
      </c>
      <c r="S47" s="6">
        <v>2</v>
      </c>
      <c r="T47" s="6">
        <v>0</v>
      </c>
      <c r="U47" s="6">
        <v>0</v>
      </c>
      <c r="V47" s="6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6">
        <v>0</v>
      </c>
      <c r="AQ47" s="6">
        <v>0</v>
      </c>
      <c r="AR47" s="6">
        <v>0</v>
      </c>
      <c r="AS47" s="5"/>
      <c r="AT47" s="7"/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9">
        <f t="shared" si="8"/>
        <v>32</v>
      </c>
    </row>
    <row r="48" spans="1:57" ht="20.25" customHeight="1">
      <c r="A48" s="17"/>
      <c r="B48" s="14"/>
      <c r="C48" s="2" t="s">
        <v>27</v>
      </c>
      <c r="D48" s="6">
        <v>1</v>
      </c>
      <c r="E48" s="6">
        <v>1</v>
      </c>
      <c r="F48" s="6">
        <v>1</v>
      </c>
      <c r="G48" s="6">
        <v>1</v>
      </c>
      <c r="H48" s="6">
        <v>0.5</v>
      </c>
      <c r="I48" s="6">
        <v>0.5</v>
      </c>
      <c r="J48" s="6">
        <v>0.5</v>
      </c>
      <c r="K48" s="6">
        <v>0.5</v>
      </c>
      <c r="L48" s="6">
        <v>0.5</v>
      </c>
      <c r="M48" s="6">
        <v>0.5</v>
      </c>
      <c r="N48" s="6">
        <v>0.5</v>
      </c>
      <c r="O48" s="6">
        <v>0.5</v>
      </c>
      <c r="P48" s="6">
        <v>0.5</v>
      </c>
      <c r="Q48" s="6">
        <v>0.5</v>
      </c>
      <c r="R48" s="6">
        <v>0.5</v>
      </c>
      <c r="S48" s="6">
        <v>0.5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5"/>
      <c r="AT48" s="7"/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9">
        <f t="shared" si="8"/>
        <v>10</v>
      </c>
    </row>
    <row r="49" spans="1:57" ht="22.5" customHeight="1">
      <c r="A49" s="17" t="s">
        <v>79</v>
      </c>
      <c r="B49" s="18" t="s">
        <v>80</v>
      </c>
      <c r="C49" s="2" t="s">
        <v>26</v>
      </c>
      <c r="D49" s="6">
        <v>2</v>
      </c>
      <c r="E49" s="6">
        <v>2</v>
      </c>
      <c r="F49" s="6">
        <v>2</v>
      </c>
      <c r="G49" s="6">
        <v>2</v>
      </c>
      <c r="H49" s="6">
        <v>2</v>
      </c>
      <c r="I49" s="6">
        <v>2</v>
      </c>
      <c r="J49" s="6">
        <v>2</v>
      </c>
      <c r="K49" s="6">
        <v>2</v>
      </c>
      <c r="L49" s="6">
        <v>2</v>
      </c>
      <c r="M49" s="6">
        <v>2</v>
      </c>
      <c r="N49" s="6">
        <v>2</v>
      </c>
      <c r="O49" s="6">
        <v>2</v>
      </c>
      <c r="P49" s="6">
        <v>2</v>
      </c>
      <c r="Q49" s="6">
        <v>2</v>
      </c>
      <c r="R49" s="6">
        <v>2</v>
      </c>
      <c r="S49" s="6">
        <v>2</v>
      </c>
      <c r="T49" s="7">
        <v>2</v>
      </c>
      <c r="U49" s="7">
        <v>2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6">
        <v>0</v>
      </c>
      <c r="AQ49" s="6">
        <v>0</v>
      </c>
      <c r="AR49" s="6">
        <v>0</v>
      </c>
      <c r="AS49" s="5"/>
      <c r="AT49" s="7"/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9">
        <f t="shared" si="8"/>
        <v>36</v>
      </c>
    </row>
    <row r="50" spans="1:57" ht="16.5" customHeight="1">
      <c r="A50" s="17"/>
      <c r="B50" s="18"/>
      <c r="C50" s="2" t="s">
        <v>27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>
        <v>0.5</v>
      </c>
      <c r="M50" s="6">
        <v>0.5</v>
      </c>
      <c r="N50" s="6">
        <v>0.5</v>
      </c>
      <c r="O50" s="6">
        <v>0.5</v>
      </c>
      <c r="P50" s="6">
        <v>0.5</v>
      </c>
      <c r="Q50" s="6">
        <v>0.5</v>
      </c>
      <c r="R50" s="6">
        <v>0.5</v>
      </c>
      <c r="S50" s="31">
        <v>0.5</v>
      </c>
      <c r="T50" s="31">
        <v>0</v>
      </c>
      <c r="U50" s="31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6">
        <v>0</v>
      </c>
      <c r="AQ50" s="6">
        <v>0</v>
      </c>
      <c r="AR50" s="6">
        <v>0</v>
      </c>
      <c r="AS50" s="5"/>
      <c r="AT50" s="7"/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9">
        <f t="shared" si="8"/>
        <v>12</v>
      </c>
    </row>
    <row r="51" spans="1:57" ht="33" customHeight="1">
      <c r="A51" s="28" t="s">
        <v>70</v>
      </c>
      <c r="B51" s="29" t="s">
        <v>71</v>
      </c>
      <c r="C51" s="32" t="s">
        <v>26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4">
        <v>2</v>
      </c>
      <c r="Y51" s="34">
        <v>2</v>
      </c>
      <c r="Z51" s="34">
        <v>2</v>
      </c>
      <c r="AA51" s="34">
        <v>2</v>
      </c>
      <c r="AB51" s="34">
        <v>2</v>
      </c>
      <c r="AC51" s="34">
        <v>2</v>
      </c>
      <c r="AD51" s="34">
        <v>2</v>
      </c>
      <c r="AE51" s="34">
        <v>2</v>
      </c>
      <c r="AF51" s="34">
        <v>2</v>
      </c>
      <c r="AG51" s="34">
        <v>2</v>
      </c>
      <c r="AH51" s="34">
        <v>2</v>
      </c>
      <c r="AI51" s="34">
        <v>2</v>
      </c>
      <c r="AJ51" s="34">
        <v>2</v>
      </c>
      <c r="AK51" s="34">
        <v>2</v>
      </c>
      <c r="AL51" s="34">
        <v>2</v>
      </c>
      <c r="AM51" s="34">
        <v>2</v>
      </c>
      <c r="AN51" s="34">
        <v>2</v>
      </c>
      <c r="AO51" s="34">
        <v>2</v>
      </c>
      <c r="AP51" s="34">
        <v>0</v>
      </c>
      <c r="AQ51" s="34">
        <v>0</v>
      </c>
      <c r="AR51" s="34">
        <v>0</v>
      </c>
      <c r="AS51" s="35"/>
      <c r="AT51" s="33"/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3">
        <v>0</v>
      </c>
      <c r="BE51" s="37">
        <f>SUM(D51:BD51)</f>
        <v>36</v>
      </c>
    </row>
    <row r="52" spans="1:57" ht="13.5" customHeight="1">
      <c r="A52" s="19"/>
      <c r="B52" s="18"/>
      <c r="C52" s="32" t="s">
        <v>27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4">
        <v>1</v>
      </c>
      <c r="Y52" s="34">
        <v>1</v>
      </c>
      <c r="Z52" s="34">
        <v>1</v>
      </c>
      <c r="AA52" s="34">
        <v>1</v>
      </c>
      <c r="AB52" s="34">
        <v>1</v>
      </c>
      <c r="AC52" s="34">
        <v>1</v>
      </c>
      <c r="AD52" s="34">
        <v>1</v>
      </c>
      <c r="AE52" s="34">
        <v>1</v>
      </c>
      <c r="AF52" s="34">
        <v>1</v>
      </c>
      <c r="AG52" s="34">
        <v>1</v>
      </c>
      <c r="AH52" s="34">
        <v>1</v>
      </c>
      <c r="AI52" s="34">
        <v>1</v>
      </c>
      <c r="AJ52" s="34">
        <v>1</v>
      </c>
      <c r="AK52" s="34">
        <v>1</v>
      </c>
      <c r="AL52" s="34">
        <v>1</v>
      </c>
      <c r="AM52" s="34">
        <v>1</v>
      </c>
      <c r="AN52" s="34">
        <v>1</v>
      </c>
      <c r="AO52" s="34">
        <v>1</v>
      </c>
      <c r="AP52" s="34">
        <v>0</v>
      </c>
      <c r="AQ52" s="34">
        <v>0</v>
      </c>
      <c r="AR52" s="34">
        <v>0</v>
      </c>
      <c r="AS52" s="35"/>
      <c r="AT52" s="33"/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7">
        <f t="shared" si="8"/>
        <v>18</v>
      </c>
    </row>
    <row r="53" spans="1:57" ht="13.5" customHeight="1">
      <c r="A53" s="27"/>
      <c r="B53" s="18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5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7">
        <f t="shared" si="8"/>
        <v>0</v>
      </c>
    </row>
    <row r="54" spans="1:57" ht="13.5" customHeight="1">
      <c r="A54" s="21" t="s">
        <v>85</v>
      </c>
      <c r="B54" s="22" t="s">
        <v>71</v>
      </c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5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37">
        <f t="shared" si="8"/>
        <v>0</v>
      </c>
    </row>
    <row r="55" spans="1:57" ht="48" customHeight="1">
      <c r="A55" s="40" t="s">
        <v>84</v>
      </c>
      <c r="B55" s="41" t="s">
        <v>72</v>
      </c>
      <c r="C55" s="32" t="s">
        <v>26</v>
      </c>
      <c r="D55" s="33">
        <v>9</v>
      </c>
      <c r="E55" s="33">
        <v>9</v>
      </c>
      <c r="F55" s="33">
        <v>9</v>
      </c>
      <c r="G55" s="33">
        <v>9</v>
      </c>
      <c r="H55" s="33">
        <v>9</v>
      </c>
      <c r="I55" s="33">
        <v>9</v>
      </c>
      <c r="J55" s="36">
        <v>3</v>
      </c>
      <c r="K55" s="33">
        <v>3</v>
      </c>
      <c r="L55" s="33">
        <v>3</v>
      </c>
      <c r="M55" s="33">
        <v>3</v>
      </c>
      <c r="N55" s="33">
        <v>3</v>
      </c>
      <c r="O55" s="33">
        <v>3</v>
      </c>
      <c r="P55" s="33">
        <v>2</v>
      </c>
      <c r="Q55" s="33">
        <v>2</v>
      </c>
      <c r="R55" s="33">
        <v>2</v>
      </c>
      <c r="S55" s="33">
        <v>2</v>
      </c>
      <c r="T55" s="33">
        <v>2</v>
      </c>
      <c r="U55" s="33">
        <v>2</v>
      </c>
      <c r="V55" s="50">
        <v>0</v>
      </c>
      <c r="W55" s="50">
        <v>0</v>
      </c>
      <c r="X55" s="50">
        <v>6</v>
      </c>
      <c r="Y55" s="50">
        <v>6</v>
      </c>
      <c r="Z55" s="50">
        <v>6</v>
      </c>
      <c r="AA55" s="50">
        <v>6</v>
      </c>
      <c r="AB55" s="50">
        <v>6</v>
      </c>
      <c r="AC55" s="50">
        <v>6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35"/>
      <c r="AT55" s="33"/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7">
        <f t="shared" si="8"/>
        <v>120</v>
      </c>
    </row>
    <row r="56" spans="1:57" ht="17.25" customHeight="1">
      <c r="A56" s="47"/>
      <c r="B56" s="41"/>
      <c r="C56" s="32" t="s">
        <v>27</v>
      </c>
      <c r="D56" s="34">
        <v>1</v>
      </c>
      <c r="E56" s="34">
        <v>1</v>
      </c>
      <c r="F56" s="34">
        <v>1</v>
      </c>
      <c r="G56" s="34">
        <v>1</v>
      </c>
      <c r="H56" s="34">
        <v>1</v>
      </c>
      <c r="I56" s="34">
        <v>1</v>
      </c>
      <c r="J56" s="34">
        <v>1</v>
      </c>
      <c r="K56" s="34">
        <v>1</v>
      </c>
      <c r="L56" s="34">
        <v>1</v>
      </c>
      <c r="M56" s="34">
        <v>1</v>
      </c>
      <c r="N56" s="34">
        <v>1</v>
      </c>
      <c r="O56" s="34">
        <v>1</v>
      </c>
      <c r="P56" s="34">
        <v>1</v>
      </c>
      <c r="Q56" s="34">
        <v>1</v>
      </c>
      <c r="R56" s="34">
        <v>1</v>
      </c>
      <c r="S56" s="36">
        <v>0</v>
      </c>
      <c r="T56" s="33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36">
        <v>0</v>
      </c>
      <c r="AS56" s="35"/>
      <c r="AT56" s="33"/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7">
        <f t="shared" si="8"/>
        <v>15</v>
      </c>
    </row>
    <row r="57" spans="1:57" ht="33.75" customHeight="1">
      <c r="A57" s="52" t="s">
        <v>86</v>
      </c>
      <c r="B57" s="38" t="s">
        <v>73</v>
      </c>
      <c r="C57" s="2" t="s">
        <v>26</v>
      </c>
      <c r="D57" s="7">
        <v>3</v>
      </c>
      <c r="E57" s="7">
        <v>3</v>
      </c>
      <c r="F57" s="7">
        <v>3</v>
      </c>
      <c r="G57" s="7">
        <v>3</v>
      </c>
      <c r="H57" s="7">
        <v>3</v>
      </c>
      <c r="I57" s="7">
        <v>3</v>
      </c>
      <c r="J57" s="7">
        <v>3</v>
      </c>
      <c r="K57" s="7">
        <v>3</v>
      </c>
      <c r="L57" s="7">
        <v>3</v>
      </c>
      <c r="M57" s="7">
        <v>3</v>
      </c>
      <c r="N57" s="7">
        <v>3</v>
      </c>
      <c r="O57" s="7">
        <v>3</v>
      </c>
      <c r="P57" s="7">
        <v>2</v>
      </c>
      <c r="Q57" s="7">
        <v>2</v>
      </c>
      <c r="R57" s="7">
        <v>2</v>
      </c>
      <c r="S57" s="7">
        <v>2</v>
      </c>
      <c r="T57" s="7">
        <v>2</v>
      </c>
      <c r="U57" s="11">
        <v>2</v>
      </c>
      <c r="V57" s="11">
        <v>0</v>
      </c>
      <c r="W57" s="11">
        <v>0</v>
      </c>
      <c r="X57" s="11">
        <v>0</v>
      </c>
      <c r="Y57" s="11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/>
      <c r="AT57" s="7"/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9">
        <f>SUM(D57:BD57)</f>
        <v>48</v>
      </c>
    </row>
    <row r="58" spans="1:57" ht="24.75" customHeight="1">
      <c r="A58" s="53"/>
      <c r="B58" s="20"/>
      <c r="C58" s="2" t="s">
        <v>27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6">
        <v>0</v>
      </c>
      <c r="T58" s="6">
        <v>0</v>
      </c>
      <c r="U58" s="13">
        <v>0</v>
      </c>
      <c r="V58" s="13">
        <v>0</v>
      </c>
      <c r="W58" s="11">
        <v>0</v>
      </c>
      <c r="X58" s="11">
        <v>0</v>
      </c>
      <c r="Y58" s="11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5"/>
      <c r="AT58" s="7"/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9">
        <f>SUM(D58:BD58)</f>
        <v>15</v>
      </c>
    </row>
    <row r="59" spans="1:57" ht="24.75" customHeight="1">
      <c r="A59" s="16" t="s">
        <v>96</v>
      </c>
      <c r="B59" s="41" t="s">
        <v>74</v>
      </c>
      <c r="C59" s="2"/>
      <c r="D59" s="7">
        <v>6</v>
      </c>
      <c r="E59" s="7">
        <v>6</v>
      </c>
      <c r="F59" s="7">
        <v>6</v>
      </c>
      <c r="G59" s="7">
        <v>6</v>
      </c>
      <c r="H59" s="7">
        <v>6</v>
      </c>
      <c r="I59" s="7">
        <v>6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11">
        <v>0</v>
      </c>
      <c r="V59" s="11">
        <v>0</v>
      </c>
      <c r="W59" s="11">
        <v>0</v>
      </c>
      <c r="X59" s="11">
        <v>6</v>
      </c>
      <c r="Y59" s="11">
        <v>6</v>
      </c>
      <c r="Z59" s="7">
        <v>6</v>
      </c>
      <c r="AA59" s="7">
        <v>6</v>
      </c>
      <c r="AB59" s="7">
        <v>6</v>
      </c>
      <c r="AC59" s="7">
        <v>6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5"/>
      <c r="AT59" s="7"/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9">
        <f>SUM(D59:BD59)</f>
        <v>72</v>
      </c>
    </row>
    <row r="60" spans="1:57" ht="24" customHeight="1">
      <c r="A60" s="48" t="s">
        <v>81</v>
      </c>
      <c r="B60" s="41" t="s">
        <v>83</v>
      </c>
      <c r="C60" s="2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5"/>
      <c r="AT60" s="7"/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9">
        <f>SUM(D60:BD60)</f>
        <v>0</v>
      </c>
    </row>
    <row r="61" spans="1:57" ht="32.25" customHeight="1">
      <c r="A61" s="44" t="s">
        <v>93</v>
      </c>
      <c r="B61" s="41" t="s">
        <v>90</v>
      </c>
      <c r="C61" s="32" t="s">
        <v>26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50">
        <v>14</v>
      </c>
      <c r="Y61" s="50">
        <v>14</v>
      </c>
      <c r="Z61" s="50">
        <v>14</v>
      </c>
      <c r="AA61" s="50">
        <v>14</v>
      </c>
      <c r="AB61" s="50">
        <v>14</v>
      </c>
      <c r="AC61" s="50">
        <v>14</v>
      </c>
      <c r="AD61" s="50">
        <v>14</v>
      </c>
      <c r="AE61" s="50">
        <v>14</v>
      </c>
      <c r="AF61" s="50">
        <v>14</v>
      </c>
      <c r="AG61" s="50">
        <v>14</v>
      </c>
      <c r="AH61" s="50">
        <v>14</v>
      </c>
      <c r="AI61" s="50">
        <v>14</v>
      </c>
      <c r="AJ61" s="50">
        <v>14</v>
      </c>
      <c r="AK61" s="50">
        <v>14</v>
      </c>
      <c r="AL61" s="50">
        <v>12</v>
      </c>
      <c r="AM61" s="50">
        <v>12</v>
      </c>
      <c r="AN61" s="50">
        <v>12</v>
      </c>
      <c r="AO61" s="50">
        <v>12</v>
      </c>
      <c r="AP61" s="33">
        <v>6</v>
      </c>
      <c r="AQ61" s="33">
        <v>8</v>
      </c>
      <c r="AR61" s="33">
        <v>8</v>
      </c>
      <c r="AS61" s="35"/>
      <c r="AT61" s="33"/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7">
        <f>SUM(D61:BD61)</f>
        <v>266</v>
      </c>
    </row>
    <row r="62" spans="1:57" ht="32.25" customHeight="1">
      <c r="A62" s="47"/>
      <c r="B62" s="41"/>
      <c r="C62" s="32" t="s">
        <v>27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50">
        <v>3</v>
      </c>
      <c r="Y62" s="50">
        <v>3</v>
      </c>
      <c r="Z62" s="50">
        <v>3</v>
      </c>
      <c r="AA62" s="50">
        <v>3</v>
      </c>
      <c r="AB62" s="50">
        <v>3</v>
      </c>
      <c r="AC62" s="50">
        <v>3</v>
      </c>
      <c r="AD62" s="50">
        <v>3</v>
      </c>
      <c r="AE62" s="50">
        <v>3</v>
      </c>
      <c r="AF62" s="50">
        <v>3</v>
      </c>
      <c r="AG62" s="50">
        <v>3</v>
      </c>
      <c r="AH62" s="50">
        <v>2</v>
      </c>
      <c r="AI62" s="50">
        <v>2</v>
      </c>
      <c r="AJ62" s="50">
        <v>2</v>
      </c>
      <c r="AK62" s="50">
        <v>2</v>
      </c>
      <c r="AL62" s="50">
        <v>2</v>
      </c>
      <c r="AM62" s="50">
        <v>2</v>
      </c>
      <c r="AN62" s="50">
        <v>2</v>
      </c>
      <c r="AO62" s="50">
        <v>2</v>
      </c>
      <c r="AP62" s="50">
        <v>2</v>
      </c>
      <c r="AQ62" s="50">
        <v>2</v>
      </c>
      <c r="AR62" s="33">
        <v>0</v>
      </c>
      <c r="AS62" s="35"/>
      <c r="AT62" s="33"/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7">
        <f>SUM(D62:BD62)</f>
        <v>50</v>
      </c>
    </row>
    <row r="63" spans="1:57" ht="45.75" customHeight="1">
      <c r="A63" s="52" t="s">
        <v>91</v>
      </c>
      <c r="B63" s="45" t="s">
        <v>92</v>
      </c>
      <c r="C63" s="2" t="s">
        <v>26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11">
        <v>0</v>
      </c>
      <c r="V63" s="11">
        <v>0</v>
      </c>
      <c r="W63" s="11">
        <v>0</v>
      </c>
      <c r="X63" s="11">
        <v>2</v>
      </c>
      <c r="Y63" s="11">
        <v>2</v>
      </c>
      <c r="Z63" s="7">
        <v>2</v>
      </c>
      <c r="AA63" s="7">
        <v>2</v>
      </c>
      <c r="AB63" s="7">
        <v>2</v>
      </c>
      <c r="AC63" s="7">
        <v>2</v>
      </c>
      <c r="AD63" s="7">
        <v>2</v>
      </c>
      <c r="AE63" s="7">
        <v>2</v>
      </c>
      <c r="AF63" s="7">
        <v>2</v>
      </c>
      <c r="AG63" s="7">
        <v>2</v>
      </c>
      <c r="AH63" s="7">
        <v>2</v>
      </c>
      <c r="AI63" s="7">
        <v>2</v>
      </c>
      <c r="AJ63" s="7">
        <v>2</v>
      </c>
      <c r="AK63" s="7">
        <v>2</v>
      </c>
      <c r="AL63" s="7">
        <v>2</v>
      </c>
      <c r="AM63" s="7">
        <v>2</v>
      </c>
      <c r="AN63" s="7">
        <v>2</v>
      </c>
      <c r="AO63" s="7">
        <v>2</v>
      </c>
      <c r="AP63" s="7">
        <v>2</v>
      </c>
      <c r="AQ63" s="7">
        <v>4</v>
      </c>
      <c r="AR63" s="7">
        <v>4</v>
      </c>
      <c r="AS63" s="7"/>
      <c r="AT63" s="7"/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9">
        <f>SUM(D63:BD63)</f>
        <v>46</v>
      </c>
    </row>
    <row r="64" spans="1:57" ht="27.75" customHeight="1">
      <c r="A64" s="53"/>
      <c r="B64" s="45"/>
      <c r="C64" s="2" t="s">
        <v>27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13">
        <v>0</v>
      </c>
      <c r="V64" s="13">
        <v>0</v>
      </c>
      <c r="W64" s="11">
        <v>0</v>
      </c>
      <c r="X64" s="11">
        <v>1</v>
      </c>
      <c r="Y64" s="11">
        <v>1</v>
      </c>
      <c r="Z64" s="7">
        <v>1</v>
      </c>
      <c r="AA64" s="7">
        <v>1</v>
      </c>
      <c r="AB64" s="7">
        <v>1</v>
      </c>
      <c r="AC64" s="7">
        <v>1</v>
      </c>
      <c r="AD64" s="7">
        <v>1</v>
      </c>
      <c r="AE64" s="7">
        <v>1</v>
      </c>
      <c r="AF64" s="7">
        <v>1</v>
      </c>
      <c r="AG64" s="7">
        <v>1</v>
      </c>
      <c r="AH64" s="7">
        <v>0</v>
      </c>
      <c r="AI64" s="7">
        <v>0</v>
      </c>
      <c r="AJ64" s="7">
        <v>0</v>
      </c>
      <c r="AK64" s="7">
        <f>AH59</f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5"/>
      <c r="AT64" s="7"/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9">
        <f>SUM(D64:BD64)</f>
        <v>10</v>
      </c>
    </row>
    <row r="65" spans="1:57" ht="44.25" customHeight="1">
      <c r="A65" s="16" t="s">
        <v>94</v>
      </c>
      <c r="B65" s="45" t="s">
        <v>95</v>
      </c>
      <c r="C65" s="2" t="s">
        <v>26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13">
        <v>0</v>
      </c>
      <c r="V65" s="13">
        <v>0</v>
      </c>
      <c r="W65" s="13">
        <v>0</v>
      </c>
      <c r="X65" s="11">
        <v>6</v>
      </c>
      <c r="Y65" s="11">
        <v>6</v>
      </c>
      <c r="Z65" s="7">
        <v>6</v>
      </c>
      <c r="AA65" s="7">
        <v>6</v>
      </c>
      <c r="AB65" s="7">
        <v>6</v>
      </c>
      <c r="AC65" s="7">
        <v>6</v>
      </c>
      <c r="AD65" s="7">
        <v>6</v>
      </c>
      <c r="AE65" s="7">
        <v>6</v>
      </c>
      <c r="AF65" s="7">
        <v>6</v>
      </c>
      <c r="AG65" s="7">
        <v>6</v>
      </c>
      <c r="AH65" s="7">
        <v>6</v>
      </c>
      <c r="AI65" s="7">
        <v>6</v>
      </c>
      <c r="AJ65" s="7">
        <v>6</v>
      </c>
      <c r="AK65" s="7">
        <v>6</v>
      </c>
      <c r="AL65" s="7">
        <v>4</v>
      </c>
      <c r="AM65" s="7">
        <v>4</v>
      </c>
      <c r="AN65" s="7">
        <v>4</v>
      </c>
      <c r="AO65" s="7">
        <v>4</v>
      </c>
      <c r="AP65" s="7">
        <v>4</v>
      </c>
      <c r="AQ65" s="7">
        <v>4</v>
      </c>
      <c r="AR65" s="7">
        <v>4</v>
      </c>
      <c r="AS65" s="5"/>
      <c r="AT65" s="7"/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9">
        <f>SUM(D65:BD65)</f>
        <v>112</v>
      </c>
    </row>
    <row r="66" spans="1:57" ht="44.25" customHeight="1">
      <c r="A66" s="16"/>
      <c r="B66" s="46"/>
      <c r="C66" s="2" t="s">
        <v>27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11">
        <v>2</v>
      </c>
      <c r="Y66" s="11">
        <v>2</v>
      </c>
      <c r="Z66" s="11">
        <v>2</v>
      </c>
      <c r="AA66" s="11">
        <v>2</v>
      </c>
      <c r="AB66" s="11">
        <v>2</v>
      </c>
      <c r="AC66" s="11">
        <v>2</v>
      </c>
      <c r="AD66" s="11">
        <v>2</v>
      </c>
      <c r="AE66" s="11">
        <v>2</v>
      </c>
      <c r="AF66" s="11">
        <v>2</v>
      </c>
      <c r="AG66" s="11">
        <v>2</v>
      </c>
      <c r="AH66" s="11">
        <v>2</v>
      </c>
      <c r="AI66" s="11">
        <v>2</v>
      </c>
      <c r="AJ66" s="11">
        <v>2</v>
      </c>
      <c r="AK66" s="11">
        <v>2</v>
      </c>
      <c r="AL66" s="11">
        <v>2</v>
      </c>
      <c r="AM66" s="11">
        <v>2</v>
      </c>
      <c r="AN66" s="11">
        <v>2</v>
      </c>
      <c r="AO66" s="11">
        <v>2</v>
      </c>
      <c r="AP66" s="11">
        <v>2</v>
      </c>
      <c r="AQ66" s="11">
        <v>2</v>
      </c>
      <c r="AR66" s="11">
        <v>0</v>
      </c>
      <c r="AS66" s="5"/>
      <c r="AT66" s="7"/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9">
        <f>SUM(D66:BD66)</f>
        <v>40</v>
      </c>
    </row>
    <row r="67" spans="1:57" ht="54.75" customHeight="1">
      <c r="A67" s="16" t="s">
        <v>82</v>
      </c>
      <c r="B67" s="45" t="s">
        <v>74</v>
      </c>
      <c r="C67" s="2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11">
        <v>0</v>
      </c>
      <c r="V67" s="11">
        <v>0</v>
      </c>
      <c r="W67" s="11">
        <v>0</v>
      </c>
      <c r="X67" s="11">
        <v>6</v>
      </c>
      <c r="Y67" s="11">
        <v>6</v>
      </c>
      <c r="Z67" s="7">
        <v>6</v>
      </c>
      <c r="AA67" s="7">
        <v>6</v>
      </c>
      <c r="AB67" s="7">
        <v>6</v>
      </c>
      <c r="AC67" s="7">
        <v>6</v>
      </c>
      <c r="AD67" s="7">
        <v>6</v>
      </c>
      <c r="AE67" s="7">
        <v>6</v>
      </c>
      <c r="AF67" s="7">
        <v>6</v>
      </c>
      <c r="AG67" s="7">
        <v>6</v>
      </c>
      <c r="AH67" s="7">
        <v>6</v>
      </c>
      <c r="AI67" s="7">
        <v>6</v>
      </c>
      <c r="AJ67" s="7">
        <v>6</v>
      </c>
      <c r="AK67" s="7">
        <v>6</v>
      </c>
      <c r="AL67" s="7">
        <v>6</v>
      </c>
      <c r="AM67" s="7">
        <v>6</v>
      </c>
      <c r="AN67" s="7">
        <v>6</v>
      </c>
      <c r="AO67" s="7">
        <v>6</v>
      </c>
      <c r="AP67" s="7">
        <v>0</v>
      </c>
      <c r="AQ67" s="7">
        <v>0</v>
      </c>
      <c r="AR67" s="7">
        <v>0</v>
      </c>
      <c r="AS67" s="5"/>
      <c r="AT67" s="7"/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9">
        <f>SUM(D67:BD67)</f>
        <v>108</v>
      </c>
    </row>
    <row r="68" spans="1:57" ht="18.75" customHeight="1">
      <c r="A68" s="67" t="s">
        <v>87</v>
      </c>
      <c r="B68" s="68"/>
      <c r="C68" s="69"/>
      <c r="D68" s="42">
        <f aca="true" t="shared" si="11" ref="D68:AI68">SUM(D47)</f>
        <v>2</v>
      </c>
      <c r="E68" s="42">
        <f t="shared" si="11"/>
        <v>2</v>
      </c>
      <c r="F68" s="42">
        <f t="shared" si="11"/>
        <v>2</v>
      </c>
      <c r="G68" s="42">
        <f t="shared" si="11"/>
        <v>2</v>
      </c>
      <c r="H68" s="42">
        <f t="shared" si="11"/>
        <v>2</v>
      </c>
      <c r="I68" s="42">
        <f t="shared" si="11"/>
        <v>2</v>
      </c>
      <c r="J68" s="42">
        <f t="shared" si="11"/>
        <v>2</v>
      </c>
      <c r="K68" s="42">
        <f t="shared" si="11"/>
        <v>2</v>
      </c>
      <c r="L68" s="42">
        <f t="shared" si="11"/>
        <v>2</v>
      </c>
      <c r="M68" s="42">
        <f t="shared" si="11"/>
        <v>2</v>
      </c>
      <c r="N68" s="42">
        <f t="shared" si="11"/>
        <v>2</v>
      </c>
      <c r="O68" s="42">
        <f t="shared" si="11"/>
        <v>2</v>
      </c>
      <c r="P68" s="42">
        <f t="shared" si="11"/>
        <v>2</v>
      </c>
      <c r="Q68" s="42">
        <f t="shared" si="11"/>
        <v>2</v>
      </c>
      <c r="R68" s="42">
        <f t="shared" si="11"/>
        <v>2</v>
      </c>
      <c r="S68" s="42">
        <f t="shared" si="11"/>
        <v>2</v>
      </c>
      <c r="T68" s="42">
        <f t="shared" si="11"/>
        <v>0</v>
      </c>
      <c r="U68" s="49">
        <f t="shared" si="11"/>
        <v>0</v>
      </c>
      <c r="V68" s="49">
        <f t="shared" si="11"/>
        <v>0</v>
      </c>
      <c r="W68" s="49">
        <f t="shared" si="11"/>
        <v>0</v>
      </c>
      <c r="X68" s="42">
        <f t="shared" si="11"/>
        <v>0</v>
      </c>
      <c r="Y68" s="42">
        <f t="shared" si="11"/>
        <v>0</v>
      </c>
      <c r="Z68" s="42">
        <f t="shared" si="11"/>
        <v>0</v>
      </c>
      <c r="AA68" s="42">
        <f t="shared" si="11"/>
        <v>0</v>
      </c>
      <c r="AB68" s="42">
        <f t="shared" si="11"/>
        <v>0</v>
      </c>
      <c r="AC68" s="42">
        <f t="shared" si="11"/>
        <v>0</v>
      </c>
      <c r="AD68" s="42">
        <f t="shared" si="11"/>
        <v>0</v>
      </c>
      <c r="AE68" s="42">
        <f t="shared" si="11"/>
        <v>0</v>
      </c>
      <c r="AF68" s="42">
        <f t="shared" si="11"/>
        <v>0</v>
      </c>
      <c r="AG68" s="42">
        <f t="shared" si="11"/>
        <v>0</v>
      </c>
      <c r="AH68" s="42">
        <f t="shared" si="11"/>
        <v>0</v>
      </c>
      <c r="AI68" s="42">
        <f t="shared" si="11"/>
        <v>0</v>
      </c>
      <c r="AJ68" s="42">
        <f aca="true" t="shared" si="12" ref="AJ68:BD68">SUM(AJ47)</f>
        <v>0</v>
      </c>
      <c r="AK68" s="42">
        <f t="shared" si="12"/>
        <v>0</v>
      </c>
      <c r="AL68" s="42">
        <f t="shared" si="12"/>
        <v>0</v>
      </c>
      <c r="AM68" s="42">
        <f t="shared" si="12"/>
        <v>0</v>
      </c>
      <c r="AN68" s="42">
        <f t="shared" si="12"/>
        <v>0</v>
      </c>
      <c r="AO68" s="42">
        <f t="shared" si="12"/>
        <v>0</v>
      </c>
      <c r="AP68" s="42">
        <f t="shared" si="12"/>
        <v>0</v>
      </c>
      <c r="AQ68" s="42">
        <f t="shared" si="12"/>
        <v>0</v>
      </c>
      <c r="AR68" s="42">
        <f t="shared" si="12"/>
        <v>0</v>
      </c>
      <c r="AS68" s="42">
        <f t="shared" si="12"/>
        <v>0</v>
      </c>
      <c r="AT68" s="42">
        <f t="shared" si="12"/>
        <v>0</v>
      </c>
      <c r="AU68" s="42">
        <f t="shared" si="12"/>
        <v>0</v>
      </c>
      <c r="AV68" s="42">
        <f t="shared" si="12"/>
        <v>0</v>
      </c>
      <c r="AW68" s="42">
        <f t="shared" si="12"/>
        <v>0</v>
      </c>
      <c r="AX68" s="42">
        <f t="shared" si="12"/>
        <v>0</v>
      </c>
      <c r="AY68" s="42">
        <f t="shared" si="12"/>
        <v>0</v>
      </c>
      <c r="AZ68" s="42">
        <f t="shared" si="12"/>
        <v>0</v>
      </c>
      <c r="BA68" s="42">
        <f t="shared" si="12"/>
        <v>0</v>
      </c>
      <c r="BB68" s="42">
        <f t="shared" si="12"/>
        <v>0</v>
      </c>
      <c r="BC68" s="42">
        <f t="shared" si="12"/>
        <v>0</v>
      </c>
      <c r="BD68" s="42">
        <f t="shared" si="12"/>
        <v>0</v>
      </c>
      <c r="BE68" s="9">
        <f>SUM(D68:BD68)</f>
        <v>32</v>
      </c>
    </row>
    <row r="69" spans="1:57" ht="16.5">
      <c r="A69" s="70" t="s">
        <v>88</v>
      </c>
      <c r="B69" s="71"/>
      <c r="C69" s="72"/>
      <c r="D69" s="42">
        <f>SUM(D48)</f>
        <v>1</v>
      </c>
      <c r="E69" s="42">
        <f>SUM(E48)</f>
        <v>1</v>
      </c>
      <c r="F69" s="42">
        <f>SUM(F48)</f>
        <v>1</v>
      </c>
      <c r="G69" s="42">
        <v>18</v>
      </c>
      <c r="H69" s="42">
        <v>18</v>
      </c>
      <c r="I69" s="42">
        <f>SUM(I48)</f>
        <v>0.5</v>
      </c>
      <c r="J69" s="42">
        <v>18</v>
      </c>
      <c r="K69" s="42">
        <v>18</v>
      </c>
      <c r="L69" s="42">
        <v>18</v>
      </c>
      <c r="M69" s="42">
        <v>18</v>
      </c>
      <c r="N69" s="42">
        <v>18</v>
      </c>
      <c r="O69" s="42">
        <v>18</v>
      </c>
      <c r="P69" s="42">
        <v>18</v>
      </c>
      <c r="Q69" s="42">
        <v>18</v>
      </c>
      <c r="R69" s="42">
        <v>18</v>
      </c>
      <c r="S69" s="42">
        <v>18</v>
      </c>
      <c r="T69" s="42">
        <v>18</v>
      </c>
      <c r="U69" s="42">
        <f>SUM(U48)</f>
        <v>0</v>
      </c>
      <c r="V69" s="42">
        <f>SUM(V48)</f>
        <v>0</v>
      </c>
      <c r="W69" s="42">
        <v>18</v>
      </c>
      <c r="X69" s="42">
        <v>18</v>
      </c>
      <c r="Y69" s="42">
        <v>18</v>
      </c>
      <c r="Z69" s="42">
        <v>18</v>
      </c>
      <c r="AA69" s="42">
        <v>18</v>
      </c>
      <c r="AB69" s="42">
        <v>18</v>
      </c>
      <c r="AC69" s="42">
        <v>18</v>
      </c>
      <c r="AD69" s="42">
        <v>18</v>
      </c>
      <c r="AE69" s="42">
        <v>18</v>
      </c>
      <c r="AF69" s="42">
        <v>18</v>
      </c>
      <c r="AG69" s="42">
        <v>18</v>
      </c>
      <c r="AH69" s="42">
        <v>18</v>
      </c>
      <c r="AI69" s="42">
        <v>18</v>
      </c>
      <c r="AJ69" s="42">
        <v>18</v>
      </c>
      <c r="AK69" s="42">
        <v>18</v>
      </c>
      <c r="AL69" s="42">
        <v>18</v>
      </c>
      <c r="AM69" s="42">
        <v>18</v>
      </c>
      <c r="AN69" s="42">
        <v>18</v>
      </c>
      <c r="AO69" s="42">
        <v>18</v>
      </c>
      <c r="AP69" s="42">
        <v>18</v>
      </c>
      <c r="AQ69" s="42">
        <v>18</v>
      </c>
      <c r="AR69" s="42">
        <v>18</v>
      </c>
      <c r="AS69" s="42">
        <f>SUM(AS48)</f>
        <v>0</v>
      </c>
      <c r="AT69" s="42">
        <f>SUM(AT48)</f>
        <v>0</v>
      </c>
      <c r="AU69" s="42">
        <v>0</v>
      </c>
      <c r="AV69" s="42">
        <f aca="true" t="shared" si="13" ref="AV69:BD69">SUM(AV48)</f>
        <v>0</v>
      </c>
      <c r="AW69" s="42">
        <f t="shared" si="13"/>
        <v>0</v>
      </c>
      <c r="AX69" s="42">
        <f t="shared" si="13"/>
        <v>0</v>
      </c>
      <c r="AY69" s="42">
        <f t="shared" si="13"/>
        <v>0</v>
      </c>
      <c r="AZ69" s="42">
        <f t="shared" si="13"/>
        <v>0</v>
      </c>
      <c r="BA69" s="42">
        <f t="shared" si="13"/>
        <v>0</v>
      </c>
      <c r="BB69" s="42">
        <f t="shared" si="13"/>
        <v>0</v>
      </c>
      <c r="BC69" s="42">
        <f t="shared" si="13"/>
        <v>0</v>
      </c>
      <c r="BD69" s="42">
        <f t="shared" si="13"/>
        <v>0</v>
      </c>
      <c r="BE69" s="9">
        <v>702</v>
      </c>
    </row>
    <row r="70" spans="1:57" ht="16.5">
      <c r="A70" s="73" t="s">
        <v>89</v>
      </c>
      <c r="B70" s="74"/>
      <c r="C70" s="75"/>
      <c r="D70" s="43">
        <f>SUM(D68:D69)</f>
        <v>3</v>
      </c>
      <c r="E70" s="43">
        <f aca="true" t="shared" si="14" ref="E70:AK70">SUM(E68:E69)</f>
        <v>3</v>
      </c>
      <c r="F70" s="43">
        <f t="shared" si="14"/>
        <v>3</v>
      </c>
      <c r="G70" s="43">
        <f t="shared" si="14"/>
        <v>20</v>
      </c>
      <c r="H70" s="43">
        <f t="shared" si="14"/>
        <v>20</v>
      </c>
      <c r="I70" s="43">
        <f t="shared" si="14"/>
        <v>2.5</v>
      </c>
      <c r="J70" s="43">
        <f t="shared" si="14"/>
        <v>20</v>
      </c>
      <c r="K70" s="43">
        <f t="shared" si="14"/>
        <v>20</v>
      </c>
      <c r="L70" s="43">
        <f t="shared" si="14"/>
        <v>20</v>
      </c>
      <c r="M70" s="43">
        <f t="shared" si="14"/>
        <v>20</v>
      </c>
      <c r="N70" s="43">
        <f t="shared" si="14"/>
        <v>20</v>
      </c>
      <c r="O70" s="43">
        <f t="shared" si="14"/>
        <v>20</v>
      </c>
      <c r="P70" s="43">
        <f t="shared" si="14"/>
        <v>20</v>
      </c>
      <c r="Q70" s="43">
        <f t="shared" si="14"/>
        <v>20</v>
      </c>
      <c r="R70" s="43">
        <f t="shared" si="14"/>
        <v>20</v>
      </c>
      <c r="S70" s="43">
        <f t="shared" si="14"/>
        <v>20</v>
      </c>
      <c r="T70" s="43">
        <f t="shared" si="14"/>
        <v>18</v>
      </c>
      <c r="U70" s="43">
        <f t="shared" si="14"/>
        <v>0</v>
      </c>
      <c r="V70" s="43">
        <f t="shared" si="14"/>
        <v>0</v>
      </c>
      <c r="W70" s="43">
        <f t="shared" si="14"/>
        <v>18</v>
      </c>
      <c r="X70" s="43">
        <f t="shared" si="14"/>
        <v>18</v>
      </c>
      <c r="Y70" s="43">
        <f t="shared" si="14"/>
        <v>18</v>
      </c>
      <c r="Z70" s="43">
        <f t="shared" si="14"/>
        <v>18</v>
      </c>
      <c r="AA70" s="43">
        <f t="shared" si="14"/>
        <v>18</v>
      </c>
      <c r="AB70" s="43">
        <f t="shared" si="14"/>
        <v>18</v>
      </c>
      <c r="AC70" s="43">
        <f t="shared" si="14"/>
        <v>18</v>
      </c>
      <c r="AD70" s="43">
        <f t="shared" si="14"/>
        <v>18</v>
      </c>
      <c r="AE70" s="43">
        <f t="shared" si="14"/>
        <v>18</v>
      </c>
      <c r="AF70" s="43">
        <f t="shared" si="14"/>
        <v>18</v>
      </c>
      <c r="AG70" s="43">
        <f t="shared" si="14"/>
        <v>18</v>
      </c>
      <c r="AH70" s="43">
        <f t="shared" si="14"/>
        <v>18</v>
      </c>
      <c r="AI70" s="43">
        <f t="shared" si="14"/>
        <v>18</v>
      </c>
      <c r="AJ70" s="43">
        <f t="shared" si="14"/>
        <v>18</v>
      </c>
      <c r="AK70" s="43">
        <f t="shared" si="14"/>
        <v>18</v>
      </c>
      <c r="AL70" s="43"/>
      <c r="AM70" s="43">
        <f aca="true" t="shared" si="15" ref="AM70:BD70">SUM(AM68:AM69)</f>
        <v>18</v>
      </c>
      <c r="AN70" s="43">
        <f t="shared" si="15"/>
        <v>18</v>
      </c>
      <c r="AO70" s="43">
        <f t="shared" si="15"/>
        <v>18</v>
      </c>
      <c r="AP70" s="43">
        <f t="shared" si="15"/>
        <v>18</v>
      </c>
      <c r="AQ70" s="43">
        <f t="shared" si="15"/>
        <v>18</v>
      </c>
      <c r="AR70" s="43">
        <f t="shared" si="15"/>
        <v>18</v>
      </c>
      <c r="AS70" s="43">
        <f t="shared" si="15"/>
        <v>0</v>
      </c>
      <c r="AT70" s="43">
        <f t="shared" si="15"/>
        <v>0</v>
      </c>
      <c r="AU70" s="43">
        <f t="shared" si="15"/>
        <v>0</v>
      </c>
      <c r="AV70" s="43">
        <f t="shared" si="15"/>
        <v>0</v>
      </c>
      <c r="AW70" s="43">
        <f t="shared" si="15"/>
        <v>0</v>
      </c>
      <c r="AX70" s="43">
        <f t="shared" si="15"/>
        <v>0</v>
      </c>
      <c r="AY70" s="43">
        <f t="shared" si="15"/>
        <v>0</v>
      </c>
      <c r="AZ70" s="43">
        <f t="shared" si="15"/>
        <v>0</v>
      </c>
      <c r="BA70" s="43">
        <f t="shared" si="15"/>
        <v>0</v>
      </c>
      <c r="BB70" s="43">
        <f t="shared" si="15"/>
        <v>0</v>
      </c>
      <c r="BC70" s="43">
        <f t="shared" si="15"/>
        <v>0</v>
      </c>
      <c r="BD70" s="43">
        <f t="shared" si="15"/>
        <v>0</v>
      </c>
      <c r="BE70" s="9">
        <f>SUM(D70:BD70)</f>
        <v>647.5</v>
      </c>
    </row>
  </sheetData>
  <sheetProtection/>
  <mergeCells count="58">
    <mergeCell ref="A68:C68"/>
    <mergeCell ref="A69:C69"/>
    <mergeCell ref="A70:C70"/>
    <mergeCell ref="BE2:BE6"/>
    <mergeCell ref="BD2:BD6"/>
    <mergeCell ref="Q2:Q6"/>
    <mergeCell ref="R2:T6"/>
    <mergeCell ref="U2:U6"/>
    <mergeCell ref="AZ2:BC6"/>
    <mergeCell ref="AA2:AC6"/>
    <mergeCell ref="AL2:AL6"/>
    <mergeCell ref="AU2:AU6"/>
    <mergeCell ref="AQ2:AQ6"/>
    <mergeCell ref="AM2:AP6"/>
    <mergeCell ref="AE2:AG6"/>
    <mergeCell ref="D7:BD7"/>
    <mergeCell ref="AV2:AY6"/>
    <mergeCell ref="AR2:AT6"/>
    <mergeCell ref="B13:B14"/>
    <mergeCell ref="Z2:Z6"/>
    <mergeCell ref="A13:A14"/>
    <mergeCell ref="B11:B12"/>
    <mergeCell ref="AI2:AK6"/>
    <mergeCell ref="AH2:AH6"/>
    <mergeCell ref="D2:D6"/>
    <mergeCell ref="A11:A12"/>
    <mergeCell ref="V2:Y6"/>
    <mergeCell ref="AD2:AD6"/>
    <mergeCell ref="D9:BD9"/>
    <mergeCell ref="A2:A10"/>
    <mergeCell ref="B2:B10"/>
    <mergeCell ref="C2:C10"/>
    <mergeCell ref="M2:P6"/>
    <mergeCell ref="I2:L6"/>
    <mergeCell ref="E2:G6"/>
    <mergeCell ref="H2:H6"/>
    <mergeCell ref="A21:A22"/>
    <mergeCell ref="B21:B22"/>
    <mergeCell ref="A15:A16"/>
    <mergeCell ref="B15:B16"/>
    <mergeCell ref="A17:A18"/>
    <mergeCell ref="B17:B18"/>
    <mergeCell ref="A19:A20"/>
    <mergeCell ref="B19:B20"/>
    <mergeCell ref="A25:A26"/>
    <mergeCell ref="B25:B26"/>
    <mergeCell ref="A29:A30"/>
    <mergeCell ref="B29:B30"/>
    <mergeCell ref="A23:A24"/>
    <mergeCell ref="B23:B24"/>
    <mergeCell ref="A63:A64"/>
    <mergeCell ref="A57:A58"/>
    <mergeCell ref="A35:A36"/>
    <mergeCell ref="B35:B36"/>
    <mergeCell ref="A31:A32"/>
    <mergeCell ref="B31:B32"/>
    <mergeCell ref="A33:A34"/>
    <mergeCell ref="B33:B34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Alvin</cp:lastModifiedBy>
  <cp:lastPrinted>2019-10-24T05:51:02Z</cp:lastPrinted>
  <dcterms:created xsi:type="dcterms:W3CDTF">2011-04-04T05:03:41Z</dcterms:created>
  <dcterms:modified xsi:type="dcterms:W3CDTF">2019-10-31T23:03:19Z</dcterms:modified>
  <cp:category/>
  <cp:version/>
  <cp:contentType/>
  <cp:contentStatus/>
</cp:coreProperties>
</file>