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<sst xmlns="http://schemas.openxmlformats.org/spreadsheetml/2006/main" count="201" uniqueCount="88">
  <si>
    <t>Сентябрь</t>
  </si>
  <si>
    <t>Октябрь</t>
  </si>
  <si>
    <t>Ноябрь</t>
  </si>
  <si>
    <t>Декабрь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</si>
  <si>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</si>
  <si>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</si>
  <si>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</si>
  <si>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</si>
  <si>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</si>
  <si>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</si>
  <si>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</si>
  <si>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</si>
  <si>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</si>
  <si>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</si>
  <si>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</si>
  <si>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</si>
  <si>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</si>
  <si>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</si>
  <si>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</si>
  <si>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</si>
  <si>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</si>
  <si>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</si>
  <si>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</si>
  <si>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</si>
  <si>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</si>
  <si>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</si>
  <si>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</si>
  <si>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</si>
  <si>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</si>
  <si>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</si>
  <si>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</si>
  <si>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</si>
  <si>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</si>
  <si>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</si>
  <si>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</si>
  <si>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</si>
  <si>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</si>
  <si>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Общий гуманитарный и социально-экономический цикл</t>
  </si>
  <si>
    <t>Физическая культура</t>
  </si>
  <si>
    <t>ОГСЭ.04</t>
  </si>
  <si>
    <t>ОП.00</t>
  </si>
  <si>
    <t>ПМ.00</t>
  </si>
  <si>
    <t>Профессиональные модули</t>
  </si>
  <si>
    <t>Всего часов</t>
  </si>
  <si>
    <t>Всего часов в неделю обязательной учебной
 нагрузки</t>
  </si>
  <si>
    <t xml:space="preserve"> </t>
  </si>
  <si>
    <t>ОГСЭ.00</t>
  </si>
  <si>
    <t>2 сентября - 6 сентября</t>
  </si>
  <si>
    <t>30 сент. - 4 окт.</t>
  </si>
  <si>
    <t>2 декабря -6 декабря</t>
  </si>
  <si>
    <t>30 декабря - 3 января 2020 г.</t>
  </si>
  <si>
    <t>Общепрофессиональные дисциплины</t>
  </si>
  <si>
    <t>Учебная практика</t>
  </si>
  <si>
    <t>Русский язык и культура речи</t>
  </si>
  <si>
    <t>ОГСЭ.05</t>
  </si>
  <si>
    <t>ЕН.00</t>
  </si>
  <si>
    <t>Математический и естественно-научный цикл</t>
  </si>
  <si>
    <t>ЕН.02</t>
  </si>
  <si>
    <t>Экологические основы природопользования</t>
  </si>
  <si>
    <t>ОП.07</t>
  </si>
  <si>
    <t>Психология экстемальных ситуация</t>
  </si>
  <si>
    <t>ОП.09</t>
  </si>
  <si>
    <t>Автоматизированные системы управления и связь</t>
  </si>
  <si>
    <t>ОП.04</t>
  </si>
  <si>
    <t>Метрология, стандартизация и сертификация</t>
  </si>
  <si>
    <t xml:space="preserve">ОП.13 вариатив </t>
  </si>
  <si>
    <t>Безопасность жизнедеятельности</t>
  </si>
  <si>
    <t>ПМ.02</t>
  </si>
  <si>
    <t>Осуществление государственных мер в области обеспечения пожарной безопасности</t>
  </si>
  <si>
    <t>МДК.02.01</t>
  </si>
  <si>
    <t>Организация деятельности государственного пожарного надзора</t>
  </si>
  <si>
    <t>МДК.02.02</t>
  </si>
  <si>
    <t>Пожарная профилактика</t>
  </si>
  <si>
    <t>МДК.02.03</t>
  </si>
  <si>
    <t>Правовые основы профессиональной деятельности</t>
  </si>
  <si>
    <t>ПМ.03</t>
  </si>
  <si>
    <t>Ремонт и обслуживание технических средств, используемых для предупреждения, тушения пожаров и проведения аварийно- спасательных работ</t>
  </si>
  <si>
    <t>МДК. 03.01</t>
  </si>
  <si>
    <t>Пожарно - аварийная техника и оборудование</t>
  </si>
  <si>
    <t>ПДП</t>
  </si>
  <si>
    <t>Преддипломная практика</t>
  </si>
  <si>
    <t>4нед</t>
  </si>
  <si>
    <t>ГИА</t>
  </si>
  <si>
    <t>Государственная итоговая аттестация( выполнение дипломного проекта(работы) - 20 мая-15 июня-4 недели, защита проекта - 16 июня - 30 июня - 2 недели)</t>
  </si>
  <si>
    <t>6нед</t>
  </si>
  <si>
    <t>УП.03</t>
  </si>
  <si>
    <t>ОП.10</t>
  </si>
  <si>
    <t>Экономические аспекты пожарной безопасности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</si>
</sst>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textRotation="255"/>
    </xf>
    <xf numFmtId="0" fontId="2" fillId="34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justify" textRotation="90"/>
    </xf>
    <xf numFmtId="0" fontId="2" fillId="0" borderId="14" xfId="0" applyFont="1" applyBorder="1" applyAlignment="1">
      <alignment horizontal="center" vertical="justify" textRotation="90"/>
    </xf>
    <xf numFmtId="0" fontId="2" fillId="0" borderId="17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textRotation="9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1"/>
  <sheetViews>
    <sheetView tabSelected="1" zoomScalePageLayoutView="0" workbookViewId="0" topLeftCell="A5">
      <selection activeCell="E49" sqref="E49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8.875" style="0" customWidth="1"/>
    <col min="4" max="4" width="5.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1" width="3.25390625" style="0" customWidth="1"/>
    <col min="22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0" width="3.125" style="0" customWidth="1"/>
    <col min="41" max="41" width="4.00390625" style="0" customWidth="1"/>
    <col min="42" max="42" width="5.375" style="0" customWidth="1"/>
    <col min="43" max="46" width="2.75390625" style="0" customWidth="1"/>
    <col min="47" max="47" width="3.375" style="0" customWidth="1"/>
    <col min="48" max="56" width="1.875" style="0" customWidth="1"/>
    <col min="57" max="57" width="4.375" style="0" bestFit="1" customWidth="1"/>
  </cols>
  <sheetData>
    <row r="1" spans="1:57" ht="12.75" customHeight="1">
      <c r="A1" s="96" t="s">
        <v>21</v>
      </c>
      <c r="B1" s="99" t="s">
        <v>22</v>
      </c>
      <c r="C1" s="99" t="s">
        <v>23</v>
      </c>
      <c r="D1" s="80" t="s">
        <v>47</v>
      </c>
      <c r="E1" s="83" t="s">
        <v>0</v>
      </c>
      <c r="F1" s="84"/>
      <c r="G1" s="85"/>
      <c r="H1" s="80" t="s">
        <v>48</v>
      </c>
      <c r="I1" s="83" t="s">
        <v>1</v>
      </c>
      <c r="J1" s="84"/>
      <c r="K1" s="84"/>
      <c r="L1" s="85"/>
      <c r="M1" s="83" t="s">
        <v>2</v>
      </c>
      <c r="N1" s="84"/>
      <c r="O1" s="84"/>
      <c r="P1" s="85"/>
      <c r="Q1" s="80" t="s">
        <v>49</v>
      </c>
      <c r="R1" s="83" t="s">
        <v>3</v>
      </c>
      <c r="S1" s="84"/>
      <c r="T1" s="85"/>
      <c r="U1" s="80" t="s">
        <v>50</v>
      </c>
      <c r="V1" s="83" t="s">
        <v>4</v>
      </c>
      <c r="W1" s="84"/>
      <c r="X1" s="84"/>
      <c r="Y1" s="85"/>
      <c r="Z1" s="80" t="s">
        <v>5</v>
      </c>
      <c r="AA1" s="83" t="s">
        <v>6</v>
      </c>
      <c r="AB1" s="84"/>
      <c r="AC1" s="85"/>
      <c r="AD1" s="80" t="s">
        <v>7</v>
      </c>
      <c r="AE1" s="83" t="s">
        <v>8</v>
      </c>
      <c r="AF1" s="84"/>
      <c r="AG1" s="85"/>
      <c r="AH1" s="80" t="s">
        <v>9</v>
      </c>
      <c r="AI1" s="83" t="s">
        <v>16</v>
      </c>
      <c r="AJ1" s="84"/>
      <c r="AK1" s="85"/>
      <c r="AL1" s="80" t="s">
        <v>17</v>
      </c>
      <c r="AM1" s="83" t="s">
        <v>10</v>
      </c>
      <c r="AN1" s="84"/>
      <c r="AO1" s="84"/>
      <c r="AP1" s="85"/>
      <c r="AQ1" s="80" t="s">
        <v>11</v>
      </c>
      <c r="AR1" s="83" t="s">
        <v>12</v>
      </c>
      <c r="AS1" s="84"/>
      <c r="AT1" s="85"/>
      <c r="AU1" s="92" t="s">
        <v>13</v>
      </c>
      <c r="AV1" s="83" t="s">
        <v>14</v>
      </c>
      <c r="AW1" s="84"/>
      <c r="AX1" s="84"/>
      <c r="AY1" s="85"/>
      <c r="AZ1" s="83" t="s">
        <v>15</v>
      </c>
      <c r="BA1" s="84"/>
      <c r="BB1" s="84"/>
      <c r="BC1" s="85"/>
      <c r="BD1" s="80" t="s">
        <v>20</v>
      </c>
      <c r="BE1" s="102" t="s">
        <v>43</v>
      </c>
    </row>
    <row r="2" spans="1:57" ht="12.75">
      <c r="A2" s="97"/>
      <c r="B2" s="100"/>
      <c r="C2" s="100"/>
      <c r="D2" s="81"/>
      <c r="E2" s="86"/>
      <c r="F2" s="87"/>
      <c r="G2" s="88"/>
      <c r="H2" s="81"/>
      <c r="I2" s="86"/>
      <c r="J2" s="87"/>
      <c r="K2" s="87"/>
      <c r="L2" s="88"/>
      <c r="M2" s="86"/>
      <c r="N2" s="87"/>
      <c r="O2" s="87"/>
      <c r="P2" s="88"/>
      <c r="Q2" s="81"/>
      <c r="R2" s="86"/>
      <c r="S2" s="87"/>
      <c r="T2" s="88"/>
      <c r="U2" s="81"/>
      <c r="V2" s="86"/>
      <c r="W2" s="87"/>
      <c r="X2" s="87"/>
      <c r="Y2" s="88"/>
      <c r="Z2" s="81"/>
      <c r="AA2" s="86"/>
      <c r="AB2" s="87"/>
      <c r="AC2" s="88"/>
      <c r="AD2" s="81"/>
      <c r="AE2" s="86"/>
      <c r="AF2" s="87"/>
      <c r="AG2" s="88"/>
      <c r="AH2" s="81"/>
      <c r="AI2" s="86"/>
      <c r="AJ2" s="87"/>
      <c r="AK2" s="88"/>
      <c r="AL2" s="81"/>
      <c r="AM2" s="86"/>
      <c r="AN2" s="87"/>
      <c r="AO2" s="87"/>
      <c r="AP2" s="88"/>
      <c r="AQ2" s="81"/>
      <c r="AR2" s="86"/>
      <c r="AS2" s="87"/>
      <c r="AT2" s="88"/>
      <c r="AU2" s="93"/>
      <c r="AV2" s="86"/>
      <c r="AW2" s="87"/>
      <c r="AX2" s="87"/>
      <c r="AY2" s="88"/>
      <c r="AZ2" s="86"/>
      <c r="BA2" s="87"/>
      <c r="BB2" s="87"/>
      <c r="BC2" s="88"/>
      <c r="BD2" s="81"/>
      <c r="BE2" s="103"/>
    </row>
    <row r="3" spans="1:57" ht="12.75">
      <c r="A3" s="97"/>
      <c r="B3" s="100"/>
      <c r="C3" s="100"/>
      <c r="D3" s="81"/>
      <c r="E3" s="86"/>
      <c r="F3" s="87"/>
      <c r="G3" s="88"/>
      <c r="H3" s="81"/>
      <c r="I3" s="86"/>
      <c r="J3" s="87"/>
      <c r="K3" s="87"/>
      <c r="L3" s="88"/>
      <c r="M3" s="86"/>
      <c r="N3" s="87"/>
      <c r="O3" s="87"/>
      <c r="P3" s="88"/>
      <c r="Q3" s="81"/>
      <c r="R3" s="86"/>
      <c r="S3" s="87"/>
      <c r="T3" s="88"/>
      <c r="U3" s="81"/>
      <c r="V3" s="86"/>
      <c r="W3" s="87"/>
      <c r="X3" s="87"/>
      <c r="Y3" s="88"/>
      <c r="Z3" s="81"/>
      <c r="AA3" s="86"/>
      <c r="AB3" s="87"/>
      <c r="AC3" s="88"/>
      <c r="AD3" s="81"/>
      <c r="AE3" s="86"/>
      <c r="AF3" s="87"/>
      <c r="AG3" s="88"/>
      <c r="AH3" s="81"/>
      <c r="AI3" s="86"/>
      <c r="AJ3" s="87"/>
      <c r="AK3" s="88"/>
      <c r="AL3" s="81"/>
      <c r="AM3" s="86"/>
      <c r="AN3" s="87"/>
      <c r="AO3" s="87"/>
      <c r="AP3" s="88"/>
      <c r="AQ3" s="81"/>
      <c r="AR3" s="86"/>
      <c r="AS3" s="87"/>
      <c r="AT3" s="88"/>
      <c r="AU3" s="93"/>
      <c r="AV3" s="86"/>
      <c r="AW3" s="87"/>
      <c r="AX3" s="87"/>
      <c r="AY3" s="88"/>
      <c r="AZ3" s="86"/>
      <c r="BA3" s="87"/>
      <c r="BB3" s="87"/>
      <c r="BC3" s="88"/>
      <c r="BD3" s="81"/>
      <c r="BE3" s="103"/>
    </row>
    <row r="4" spans="1:57" ht="12.75">
      <c r="A4" s="97"/>
      <c r="B4" s="100"/>
      <c r="C4" s="100"/>
      <c r="D4" s="81"/>
      <c r="E4" s="86"/>
      <c r="F4" s="87"/>
      <c r="G4" s="88"/>
      <c r="H4" s="81"/>
      <c r="I4" s="86"/>
      <c r="J4" s="87"/>
      <c r="K4" s="87"/>
      <c r="L4" s="88"/>
      <c r="M4" s="86"/>
      <c r="N4" s="87"/>
      <c r="O4" s="87"/>
      <c r="P4" s="88"/>
      <c r="Q4" s="81"/>
      <c r="R4" s="86"/>
      <c r="S4" s="87"/>
      <c r="T4" s="88"/>
      <c r="U4" s="81"/>
      <c r="V4" s="86"/>
      <c r="W4" s="87"/>
      <c r="X4" s="87"/>
      <c r="Y4" s="88"/>
      <c r="Z4" s="81"/>
      <c r="AA4" s="86"/>
      <c r="AB4" s="87"/>
      <c r="AC4" s="88"/>
      <c r="AD4" s="81"/>
      <c r="AE4" s="86"/>
      <c r="AF4" s="87"/>
      <c r="AG4" s="88"/>
      <c r="AH4" s="81"/>
      <c r="AI4" s="86"/>
      <c r="AJ4" s="87"/>
      <c r="AK4" s="88"/>
      <c r="AL4" s="81"/>
      <c r="AM4" s="86"/>
      <c r="AN4" s="87"/>
      <c r="AO4" s="87"/>
      <c r="AP4" s="88"/>
      <c r="AQ4" s="81"/>
      <c r="AR4" s="86"/>
      <c r="AS4" s="87"/>
      <c r="AT4" s="88"/>
      <c r="AU4" s="93"/>
      <c r="AV4" s="86"/>
      <c r="AW4" s="87"/>
      <c r="AX4" s="87"/>
      <c r="AY4" s="88"/>
      <c r="AZ4" s="86"/>
      <c r="BA4" s="87"/>
      <c r="BB4" s="87"/>
      <c r="BC4" s="88"/>
      <c r="BD4" s="81"/>
      <c r="BE4" s="103"/>
    </row>
    <row r="5" spans="1:57" ht="12.75">
      <c r="A5" s="97"/>
      <c r="B5" s="100"/>
      <c r="C5" s="100"/>
      <c r="D5" s="82"/>
      <c r="E5" s="89"/>
      <c r="F5" s="90"/>
      <c r="G5" s="91"/>
      <c r="H5" s="82"/>
      <c r="I5" s="89"/>
      <c r="J5" s="90"/>
      <c r="K5" s="90"/>
      <c r="L5" s="91"/>
      <c r="M5" s="89"/>
      <c r="N5" s="90"/>
      <c r="O5" s="90"/>
      <c r="P5" s="91"/>
      <c r="Q5" s="82"/>
      <c r="R5" s="89"/>
      <c r="S5" s="90"/>
      <c r="T5" s="91"/>
      <c r="U5" s="82"/>
      <c r="V5" s="89"/>
      <c r="W5" s="90"/>
      <c r="X5" s="90"/>
      <c r="Y5" s="91"/>
      <c r="Z5" s="82"/>
      <c r="AA5" s="89"/>
      <c r="AB5" s="90"/>
      <c r="AC5" s="91"/>
      <c r="AD5" s="82"/>
      <c r="AE5" s="89"/>
      <c r="AF5" s="90"/>
      <c r="AG5" s="91"/>
      <c r="AH5" s="82"/>
      <c r="AI5" s="89"/>
      <c r="AJ5" s="90"/>
      <c r="AK5" s="91"/>
      <c r="AL5" s="82"/>
      <c r="AM5" s="89"/>
      <c r="AN5" s="90"/>
      <c r="AO5" s="90"/>
      <c r="AP5" s="91"/>
      <c r="AQ5" s="82"/>
      <c r="AR5" s="89"/>
      <c r="AS5" s="90"/>
      <c r="AT5" s="91"/>
      <c r="AU5" s="94"/>
      <c r="AV5" s="89"/>
      <c r="AW5" s="90"/>
      <c r="AX5" s="90"/>
      <c r="AY5" s="91"/>
      <c r="AZ5" s="89"/>
      <c r="BA5" s="90"/>
      <c r="BB5" s="90"/>
      <c r="BC5" s="91"/>
      <c r="BD5" s="82"/>
      <c r="BE5" s="104"/>
    </row>
    <row r="6" spans="1:57" ht="15.75" customHeight="1">
      <c r="A6" s="97"/>
      <c r="B6" s="100"/>
      <c r="C6" s="100"/>
      <c r="D6" s="95" t="s">
        <v>18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2"/>
    </row>
    <row r="7" spans="1:57" ht="14.25">
      <c r="A7" s="97"/>
      <c r="B7" s="100"/>
      <c r="C7" s="100"/>
      <c r="D7" s="3">
        <v>36</v>
      </c>
      <c r="E7" s="3">
        <v>37</v>
      </c>
      <c r="F7" s="3">
        <v>38</v>
      </c>
      <c r="G7" s="3">
        <v>39</v>
      </c>
      <c r="H7" s="3">
        <v>40</v>
      </c>
      <c r="I7" s="3">
        <v>41</v>
      </c>
      <c r="J7" s="3">
        <v>42</v>
      </c>
      <c r="K7" s="3">
        <v>43</v>
      </c>
      <c r="L7" s="3">
        <v>44</v>
      </c>
      <c r="M7" s="3">
        <v>45</v>
      </c>
      <c r="N7" s="3">
        <v>46</v>
      </c>
      <c r="O7" s="3">
        <v>47</v>
      </c>
      <c r="P7" s="3">
        <v>48</v>
      </c>
      <c r="Q7" s="3">
        <v>49</v>
      </c>
      <c r="R7" s="3">
        <v>50</v>
      </c>
      <c r="S7" s="3">
        <v>51</v>
      </c>
      <c r="T7" s="3">
        <v>52</v>
      </c>
      <c r="U7" s="3">
        <v>53</v>
      </c>
      <c r="V7" s="4" t="s">
        <v>24</v>
      </c>
      <c r="W7" s="4" t="s">
        <v>25</v>
      </c>
      <c r="X7" s="4" t="s">
        <v>26</v>
      </c>
      <c r="Y7" s="4" t="s">
        <v>27</v>
      </c>
      <c r="Z7" s="4" t="s">
        <v>28</v>
      </c>
      <c r="AA7" s="4" t="s">
        <v>29</v>
      </c>
      <c r="AB7" s="4" t="s">
        <v>30</v>
      </c>
      <c r="AC7" s="4" t="s">
        <v>31</v>
      </c>
      <c r="AD7" s="4" t="s">
        <v>32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20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>
        <v>26</v>
      </c>
      <c r="AV7" s="3">
        <v>27</v>
      </c>
      <c r="AW7" s="3">
        <v>28</v>
      </c>
      <c r="AX7" s="3">
        <v>29</v>
      </c>
      <c r="AY7" s="3">
        <v>30</v>
      </c>
      <c r="AZ7" s="3">
        <v>31</v>
      </c>
      <c r="BA7" s="3">
        <v>32</v>
      </c>
      <c r="BB7" s="3">
        <v>33</v>
      </c>
      <c r="BC7" s="3">
        <v>34</v>
      </c>
      <c r="BD7" s="3">
        <v>35</v>
      </c>
      <c r="BE7" s="2"/>
    </row>
    <row r="8" spans="1:57" ht="12.75">
      <c r="A8" s="97"/>
      <c r="B8" s="100"/>
      <c r="C8" s="100"/>
      <c r="D8" s="95" t="s">
        <v>19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2"/>
    </row>
    <row r="9" spans="1:57" ht="14.25">
      <c r="A9" s="98"/>
      <c r="B9" s="101"/>
      <c r="C9" s="101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20">
        <v>39</v>
      </c>
      <c r="AQ9" s="20">
        <v>40</v>
      </c>
      <c r="AR9" s="20">
        <v>41</v>
      </c>
      <c r="AS9" s="20">
        <v>42</v>
      </c>
      <c r="AT9" s="20">
        <v>43</v>
      </c>
      <c r="AU9" s="20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2"/>
    </row>
    <row r="10" spans="1:57" ht="27" customHeight="1">
      <c r="A10" s="68" t="s">
        <v>46</v>
      </c>
      <c r="B10" s="70" t="s">
        <v>37</v>
      </c>
      <c r="C10" s="25" t="s">
        <v>33</v>
      </c>
      <c r="D10" s="26">
        <f>SUM(D12,D14)</f>
        <v>7</v>
      </c>
      <c r="E10" s="26">
        <f aca="true" t="shared" si="0" ref="E10:AU10">SUM(E12,E14)</f>
        <v>7</v>
      </c>
      <c r="F10" s="26">
        <f t="shared" si="0"/>
        <v>7</v>
      </c>
      <c r="G10" s="26">
        <f t="shared" si="0"/>
        <v>7</v>
      </c>
      <c r="H10" s="26">
        <f t="shared" si="0"/>
        <v>7</v>
      </c>
      <c r="I10" s="26">
        <f t="shared" si="0"/>
        <v>7</v>
      </c>
      <c r="J10" s="26">
        <f t="shared" si="0"/>
        <v>7</v>
      </c>
      <c r="K10" s="26">
        <f t="shared" si="0"/>
        <v>7</v>
      </c>
      <c r="L10" s="26">
        <f t="shared" si="0"/>
        <v>7</v>
      </c>
      <c r="M10" s="26">
        <f t="shared" si="0"/>
        <v>7</v>
      </c>
      <c r="N10" s="26">
        <f t="shared" si="0"/>
        <v>7</v>
      </c>
      <c r="O10" s="26">
        <f t="shared" si="0"/>
        <v>7</v>
      </c>
      <c r="P10" s="26">
        <f t="shared" si="0"/>
        <v>7</v>
      </c>
      <c r="Q10" s="26">
        <f t="shared" si="0"/>
        <v>7</v>
      </c>
      <c r="R10" s="26">
        <f t="shared" si="0"/>
        <v>7</v>
      </c>
      <c r="S10" s="26">
        <f t="shared" si="0"/>
        <v>7</v>
      </c>
      <c r="T10" s="26">
        <f t="shared" si="0"/>
        <v>6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2</v>
      </c>
      <c r="Y10" s="26">
        <f t="shared" si="0"/>
        <v>2</v>
      </c>
      <c r="Z10" s="26">
        <f t="shared" si="0"/>
        <v>2</v>
      </c>
      <c r="AA10" s="26">
        <f t="shared" si="0"/>
        <v>2</v>
      </c>
      <c r="AB10" s="26">
        <f t="shared" si="0"/>
        <v>2</v>
      </c>
      <c r="AC10" s="26">
        <f t="shared" si="0"/>
        <v>2</v>
      </c>
      <c r="AD10" s="26">
        <f t="shared" si="0"/>
        <v>2</v>
      </c>
      <c r="AE10" s="26">
        <f t="shared" si="0"/>
        <v>2</v>
      </c>
      <c r="AF10" s="26">
        <f t="shared" si="0"/>
        <v>2</v>
      </c>
      <c r="AG10" s="26">
        <f t="shared" si="0"/>
        <v>2</v>
      </c>
      <c r="AH10" s="26">
        <f t="shared" si="0"/>
        <v>2</v>
      </c>
      <c r="AI10" s="26">
        <f t="shared" si="0"/>
        <v>4</v>
      </c>
      <c r="AJ10" s="26">
        <f t="shared" si="0"/>
        <v>3</v>
      </c>
      <c r="AK10" s="26">
        <f t="shared" si="0"/>
        <v>0</v>
      </c>
      <c r="AL10" s="26">
        <f t="shared" si="0"/>
        <v>0</v>
      </c>
      <c r="AM10" s="26">
        <f t="shared" si="0"/>
        <v>0</v>
      </c>
      <c r="AN10" s="26">
        <f t="shared" si="0"/>
        <v>0</v>
      </c>
      <c r="AO10" s="26">
        <f t="shared" si="0"/>
        <v>0</v>
      </c>
      <c r="AP10" s="26">
        <f t="shared" si="0"/>
        <v>0</v>
      </c>
      <c r="AQ10" s="26">
        <f t="shared" si="0"/>
        <v>0</v>
      </c>
      <c r="AR10" s="26">
        <f t="shared" si="0"/>
        <v>0</v>
      </c>
      <c r="AS10" s="26">
        <f t="shared" si="0"/>
        <v>0</v>
      </c>
      <c r="AT10" s="26">
        <f t="shared" si="0"/>
        <v>0</v>
      </c>
      <c r="AU10" s="26">
        <f t="shared" si="0"/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10">
        <f aca="true" t="shared" si="1" ref="BE10:BE21">SUM(D10:BD10)</f>
        <v>147</v>
      </c>
    </row>
    <row r="11" spans="1:57" ht="29.25" customHeight="1">
      <c r="A11" s="69"/>
      <c r="B11" s="71"/>
      <c r="C11" s="25" t="s">
        <v>34</v>
      </c>
      <c r="D11" s="46">
        <f>SUM(D13,D15)</f>
        <v>4</v>
      </c>
      <c r="E11" s="46">
        <f aca="true" t="shared" si="2" ref="E11:AO11">SUM(E13,E15)</f>
        <v>4</v>
      </c>
      <c r="F11" s="46">
        <f t="shared" si="2"/>
        <v>4</v>
      </c>
      <c r="G11" s="46">
        <f t="shared" si="2"/>
        <v>4</v>
      </c>
      <c r="H11" s="46">
        <f t="shared" si="2"/>
        <v>4</v>
      </c>
      <c r="I11" s="46">
        <f t="shared" si="2"/>
        <v>4</v>
      </c>
      <c r="J11" s="46">
        <f t="shared" si="2"/>
        <v>4</v>
      </c>
      <c r="K11" s="46">
        <f t="shared" si="2"/>
        <v>4</v>
      </c>
      <c r="L11" s="46">
        <f t="shared" si="2"/>
        <v>4</v>
      </c>
      <c r="M11" s="46">
        <f t="shared" si="2"/>
        <v>4</v>
      </c>
      <c r="N11" s="46">
        <f t="shared" si="2"/>
        <v>4</v>
      </c>
      <c r="O11" s="46">
        <f t="shared" si="2"/>
        <v>4</v>
      </c>
      <c r="P11" s="46">
        <f t="shared" si="2"/>
        <v>4</v>
      </c>
      <c r="Q11" s="46">
        <f t="shared" si="2"/>
        <v>4</v>
      </c>
      <c r="R11" s="46">
        <f t="shared" si="2"/>
        <v>4</v>
      </c>
      <c r="S11" s="46">
        <f t="shared" si="2"/>
        <v>4</v>
      </c>
      <c r="T11" s="46">
        <f t="shared" si="2"/>
        <v>4</v>
      </c>
      <c r="U11" s="46">
        <f t="shared" si="2"/>
        <v>0</v>
      </c>
      <c r="V11" s="46">
        <f t="shared" si="2"/>
        <v>0</v>
      </c>
      <c r="W11" s="46">
        <f t="shared" si="2"/>
        <v>0</v>
      </c>
      <c r="X11" s="46">
        <f t="shared" si="2"/>
        <v>2</v>
      </c>
      <c r="Y11" s="46">
        <f t="shared" si="2"/>
        <v>2</v>
      </c>
      <c r="Z11" s="46">
        <f t="shared" si="2"/>
        <v>2</v>
      </c>
      <c r="AA11" s="46">
        <f t="shared" si="2"/>
        <v>2</v>
      </c>
      <c r="AB11" s="46">
        <f t="shared" si="2"/>
        <v>2</v>
      </c>
      <c r="AC11" s="46">
        <f t="shared" si="2"/>
        <v>2</v>
      </c>
      <c r="AD11" s="46">
        <f t="shared" si="2"/>
        <v>2</v>
      </c>
      <c r="AE11" s="46">
        <f t="shared" si="2"/>
        <v>2</v>
      </c>
      <c r="AF11" s="46">
        <f t="shared" si="2"/>
        <v>2</v>
      </c>
      <c r="AG11" s="46">
        <f t="shared" si="2"/>
        <v>2</v>
      </c>
      <c r="AH11" s="46">
        <f t="shared" si="2"/>
        <v>2</v>
      </c>
      <c r="AI11" s="46">
        <f t="shared" si="2"/>
        <v>3</v>
      </c>
      <c r="AJ11" s="46">
        <f t="shared" si="2"/>
        <v>2</v>
      </c>
      <c r="AK11" s="46">
        <f t="shared" si="2"/>
        <v>0</v>
      </c>
      <c r="AL11" s="46">
        <f t="shared" si="2"/>
        <v>0</v>
      </c>
      <c r="AM11" s="46">
        <f t="shared" si="2"/>
        <v>0</v>
      </c>
      <c r="AN11" s="46">
        <f t="shared" si="2"/>
        <v>0</v>
      </c>
      <c r="AO11" s="46">
        <f t="shared" si="2"/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10">
        <f t="shared" si="1"/>
        <v>95</v>
      </c>
    </row>
    <row r="12" spans="1:57" ht="26.25" customHeight="1">
      <c r="A12" s="66" t="s">
        <v>39</v>
      </c>
      <c r="B12" s="64" t="s">
        <v>53</v>
      </c>
      <c r="C12" s="22" t="s">
        <v>33</v>
      </c>
      <c r="D12" s="21">
        <v>3</v>
      </c>
      <c r="E12" s="21">
        <v>3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3</v>
      </c>
      <c r="O12" s="21">
        <v>3</v>
      </c>
      <c r="P12" s="21">
        <v>3</v>
      </c>
      <c r="Q12" s="21">
        <v>3</v>
      </c>
      <c r="R12" s="21">
        <v>3</v>
      </c>
      <c r="S12" s="21">
        <v>3</v>
      </c>
      <c r="T12" s="21">
        <v>2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10">
        <f t="shared" si="1"/>
        <v>50</v>
      </c>
    </row>
    <row r="13" spans="1:57" ht="12.75">
      <c r="A13" s="67"/>
      <c r="B13" s="65"/>
      <c r="C13" s="22" t="s">
        <v>34</v>
      </c>
      <c r="D13" s="23">
        <v>1.5</v>
      </c>
      <c r="E13" s="23">
        <v>1.5</v>
      </c>
      <c r="F13" s="23">
        <v>1.5</v>
      </c>
      <c r="G13" s="23">
        <v>1.5</v>
      </c>
      <c r="H13" s="23">
        <v>1.5</v>
      </c>
      <c r="I13" s="23">
        <v>1.5</v>
      </c>
      <c r="J13" s="23">
        <v>1.5</v>
      </c>
      <c r="K13" s="23">
        <v>1.5</v>
      </c>
      <c r="L13" s="23">
        <v>1.5</v>
      </c>
      <c r="M13" s="23">
        <v>1.5</v>
      </c>
      <c r="N13" s="23">
        <v>1.5</v>
      </c>
      <c r="O13" s="23">
        <v>1.5</v>
      </c>
      <c r="P13" s="23">
        <v>1.5</v>
      </c>
      <c r="Q13" s="23">
        <v>1.5</v>
      </c>
      <c r="R13" s="23">
        <v>1.5</v>
      </c>
      <c r="S13" s="23">
        <v>1.5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1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10">
        <f t="shared" si="1"/>
        <v>25</v>
      </c>
    </row>
    <row r="14" spans="1:57" ht="19.5" customHeight="1">
      <c r="A14" s="66" t="s">
        <v>54</v>
      </c>
      <c r="B14" s="74" t="s">
        <v>38</v>
      </c>
      <c r="C14" s="22" t="s">
        <v>33</v>
      </c>
      <c r="D14" s="21">
        <v>4</v>
      </c>
      <c r="E14" s="21">
        <v>4</v>
      </c>
      <c r="F14" s="21">
        <v>4</v>
      </c>
      <c r="G14" s="21">
        <v>4</v>
      </c>
      <c r="H14" s="21">
        <v>4</v>
      </c>
      <c r="I14" s="21">
        <v>4</v>
      </c>
      <c r="J14" s="21">
        <v>4</v>
      </c>
      <c r="K14" s="21">
        <v>4</v>
      </c>
      <c r="L14" s="21">
        <v>4</v>
      </c>
      <c r="M14" s="21">
        <v>4</v>
      </c>
      <c r="N14" s="21">
        <v>4</v>
      </c>
      <c r="O14" s="21">
        <v>4</v>
      </c>
      <c r="P14" s="21">
        <v>4</v>
      </c>
      <c r="Q14" s="21">
        <v>4</v>
      </c>
      <c r="R14" s="21">
        <v>4</v>
      </c>
      <c r="S14" s="21">
        <v>4</v>
      </c>
      <c r="T14" s="21">
        <v>4</v>
      </c>
      <c r="U14" s="21">
        <v>0</v>
      </c>
      <c r="V14" s="21">
        <v>0</v>
      </c>
      <c r="W14" s="21">
        <v>0</v>
      </c>
      <c r="X14" s="21">
        <v>2</v>
      </c>
      <c r="Y14" s="21">
        <v>2</v>
      </c>
      <c r="Z14" s="21">
        <v>2</v>
      </c>
      <c r="AA14" s="21">
        <v>2</v>
      </c>
      <c r="AB14" s="21">
        <v>2</v>
      </c>
      <c r="AC14" s="21">
        <v>2</v>
      </c>
      <c r="AD14" s="21">
        <v>2</v>
      </c>
      <c r="AE14" s="21">
        <v>2</v>
      </c>
      <c r="AF14" s="21">
        <v>2</v>
      </c>
      <c r="AG14" s="21">
        <v>2</v>
      </c>
      <c r="AH14" s="21">
        <v>2</v>
      </c>
      <c r="AI14" s="21">
        <v>4</v>
      </c>
      <c r="AJ14" s="21">
        <v>3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10">
        <f t="shared" si="1"/>
        <v>97</v>
      </c>
    </row>
    <row r="15" spans="1:57" ht="28.5" customHeight="1">
      <c r="A15" s="67"/>
      <c r="B15" s="75"/>
      <c r="C15" s="22" t="s">
        <v>34</v>
      </c>
      <c r="D15" s="24">
        <v>2.5</v>
      </c>
      <c r="E15" s="24">
        <v>2.5</v>
      </c>
      <c r="F15" s="24">
        <v>2.5</v>
      </c>
      <c r="G15" s="24">
        <v>2.5</v>
      </c>
      <c r="H15" s="24">
        <v>2.5</v>
      </c>
      <c r="I15" s="24">
        <v>2.5</v>
      </c>
      <c r="J15" s="24">
        <v>2.5</v>
      </c>
      <c r="K15" s="24">
        <v>2.5</v>
      </c>
      <c r="L15" s="24">
        <v>2.5</v>
      </c>
      <c r="M15" s="24">
        <v>2.5</v>
      </c>
      <c r="N15" s="24">
        <v>2.5</v>
      </c>
      <c r="O15" s="24">
        <v>2.5</v>
      </c>
      <c r="P15" s="24">
        <v>2.5</v>
      </c>
      <c r="Q15" s="24">
        <v>2.5</v>
      </c>
      <c r="R15" s="24">
        <v>2.5</v>
      </c>
      <c r="S15" s="24">
        <v>2.5</v>
      </c>
      <c r="T15" s="24">
        <v>3</v>
      </c>
      <c r="U15" s="21">
        <v>0</v>
      </c>
      <c r="V15" s="21">
        <v>0</v>
      </c>
      <c r="W15" s="21">
        <v>0</v>
      </c>
      <c r="X15" s="21">
        <v>2</v>
      </c>
      <c r="Y15" s="21">
        <v>2</v>
      </c>
      <c r="Z15" s="21">
        <v>2</v>
      </c>
      <c r="AA15" s="21">
        <v>2</v>
      </c>
      <c r="AB15" s="21">
        <v>2</v>
      </c>
      <c r="AC15" s="21">
        <v>2</v>
      </c>
      <c r="AD15" s="21">
        <v>2</v>
      </c>
      <c r="AE15" s="21">
        <v>2</v>
      </c>
      <c r="AF15" s="21">
        <v>2</v>
      </c>
      <c r="AG15" s="21">
        <v>2</v>
      </c>
      <c r="AH15" s="21">
        <v>2</v>
      </c>
      <c r="AI15" s="21">
        <v>3</v>
      </c>
      <c r="AJ15" s="21">
        <v>2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10">
        <f t="shared" si="1"/>
        <v>70</v>
      </c>
    </row>
    <row r="16" spans="1:57" ht="33.75" customHeight="1">
      <c r="A16" s="43" t="s">
        <v>55</v>
      </c>
      <c r="B16" s="45" t="s">
        <v>56</v>
      </c>
      <c r="C16" s="52" t="s">
        <v>33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2</v>
      </c>
      <c r="Y16" s="37">
        <v>2</v>
      </c>
      <c r="Z16" s="37">
        <v>2</v>
      </c>
      <c r="AA16" s="37">
        <v>2</v>
      </c>
      <c r="AB16" s="37">
        <v>2</v>
      </c>
      <c r="AC16" s="37">
        <v>2</v>
      </c>
      <c r="AD16" s="37">
        <v>2</v>
      </c>
      <c r="AE16" s="37">
        <v>2</v>
      </c>
      <c r="AF16" s="37">
        <v>2</v>
      </c>
      <c r="AG16" s="37">
        <v>2</v>
      </c>
      <c r="AH16" s="37">
        <v>4</v>
      </c>
      <c r="AI16" s="37">
        <v>4</v>
      </c>
      <c r="AJ16" s="37">
        <v>4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27">
        <f>SUM(D16:BD16)</f>
        <v>32</v>
      </c>
    </row>
    <row r="17" spans="1:57" ht="17.25" customHeight="1">
      <c r="A17" s="43"/>
      <c r="B17" s="45"/>
      <c r="C17" s="52" t="s">
        <v>34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1</v>
      </c>
      <c r="Y17" s="37">
        <v>1</v>
      </c>
      <c r="Z17" s="37">
        <v>1</v>
      </c>
      <c r="AA17" s="37">
        <v>1</v>
      </c>
      <c r="AB17" s="37">
        <v>1</v>
      </c>
      <c r="AC17" s="37">
        <v>1</v>
      </c>
      <c r="AD17" s="37">
        <v>1</v>
      </c>
      <c r="AE17" s="37">
        <v>1</v>
      </c>
      <c r="AF17" s="37">
        <v>1</v>
      </c>
      <c r="AG17" s="37">
        <v>1</v>
      </c>
      <c r="AH17" s="37">
        <v>2</v>
      </c>
      <c r="AI17" s="37">
        <v>2</v>
      </c>
      <c r="AJ17" s="37">
        <v>2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27">
        <f>SUM(D17:BD17)</f>
        <v>16</v>
      </c>
    </row>
    <row r="18" spans="1:57" ht="28.5" customHeight="1">
      <c r="A18" s="42" t="s">
        <v>57</v>
      </c>
      <c r="B18" s="44" t="s">
        <v>58</v>
      </c>
      <c r="C18" s="22" t="s">
        <v>33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2</v>
      </c>
      <c r="Y18" s="21">
        <v>2</v>
      </c>
      <c r="Z18" s="21">
        <v>2</v>
      </c>
      <c r="AA18" s="21">
        <v>2</v>
      </c>
      <c r="AB18" s="21">
        <v>2</v>
      </c>
      <c r="AC18" s="21">
        <v>2</v>
      </c>
      <c r="AD18" s="21">
        <v>2</v>
      </c>
      <c r="AE18" s="21">
        <v>2</v>
      </c>
      <c r="AF18" s="21">
        <v>2</v>
      </c>
      <c r="AG18" s="21">
        <v>2</v>
      </c>
      <c r="AH18" s="21">
        <v>4</v>
      </c>
      <c r="AI18" s="21">
        <v>4</v>
      </c>
      <c r="AJ18" s="21">
        <v>4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10">
        <f t="shared" si="1"/>
        <v>32</v>
      </c>
    </row>
    <row r="19" spans="1:57" ht="28.5" customHeight="1">
      <c r="A19" s="42"/>
      <c r="B19" s="44"/>
      <c r="C19" s="22" t="s">
        <v>34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1</v>
      </c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>
        <v>1</v>
      </c>
      <c r="AE19" s="21">
        <v>1</v>
      </c>
      <c r="AF19" s="21">
        <v>1</v>
      </c>
      <c r="AG19" s="21">
        <v>1</v>
      </c>
      <c r="AH19" s="21">
        <v>2</v>
      </c>
      <c r="AI19" s="21">
        <v>2</v>
      </c>
      <c r="AJ19" s="21">
        <v>2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10">
        <f t="shared" si="1"/>
        <v>16</v>
      </c>
    </row>
    <row r="20" spans="1:57" ht="20.25" customHeight="1">
      <c r="A20" s="77" t="s">
        <v>40</v>
      </c>
      <c r="B20" s="78" t="s">
        <v>51</v>
      </c>
      <c r="C20" s="25" t="s">
        <v>33</v>
      </c>
      <c r="D20" s="28">
        <f>SUM(D32,D34,D36,D38,D40)</f>
        <v>13</v>
      </c>
      <c r="E20" s="28">
        <f aca="true" t="shared" si="3" ref="E20:AK20">SUM(E32,E34,E36,E38,E40)</f>
        <v>13</v>
      </c>
      <c r="F20" s="28">
        <f t="shared" si="3"/>
        <v>13</v>
      </c>
      <c r="G20" s="28">
        <f t="shared" si="3"/>
        <v>13</v>
      </c>
      <c r="H20" s="28">
        <f t="shared" si="3"/>
        <v>13</v>
      </c>
      <c r="I20" s="28">
        <f t="shared" si="3"/>
        <v>13</v>
      </c>
      <c r="J20" s="28">
        <f t="shared" si="3"/>
        <v>12</v>
      </c>
      <c r="K20" s="28">
        <f t="shared" si="3"/>
        <v>12</v>
      </c>
      <c r="L20" s="28">
        <f t="shared" si="3"/>
        <v>12</v>
      </c>
      <c r="M20" s="28">
        <f t="shared" si="3"/>
        <v>12</v>
      </c>
      <c r="N20" s="28">
        <f t="shared" si="3"/>
        <v>13</v>
      </c>
      <c r="O20" s="28">
        <f t="shared" si="3"/>
        <v>13</v>
      </c>
      <c r="P20" s="28">
        <f t="shared" si="3"/>
        <v>13</v>
      </c>
      <c r="Q20" s="28">
        <f t="shared" si="3"/>
        <v>13</v>
      </c>
      <c r="R20" s="28">
        <f t="shared" si="3"/>
        <v>13</v>
      </c>
      <c r="S20" s="28">
        <f t="shared" si="3"/>
        <v>13</v>
      </c>
      <c r="T20" s="28">
        <f t="shared" si="3"/>
        <v>12</v>
      </c>
      <c r="U20" s="28">
        <f t="shared" si="3"/>
        <v>0</v>
      </c>
      <c r="V20" s="28">
        <f t="shared" si="3"/>
        <v>0</v>
      </c>
      <c r="W20" s="28">
        <f t="shared" si="3"/>
        <v>0</v>
      </c>
      <c r="X20" s="28">
        <f t="shared" si="3"/>
        <v>4</v>
      </c>
      <c r="Y20" s="28">
        <f t="shared" si="3"/>
        <v>4</v>
      </c>
      <c r="Z20" s="28">
        <f t="shared" si="3"/>
        <v>4</v>
      </c>
      <c r="AA20" s="28">
        <f t="shared" si="3"/>
        <v>4</v>
      </c>
      <c r="AB20" s="28">
        <f t="shared" si="3"/>
        <v>4</v>
      </c>
      <c r="AC20" s="28">
        <f t="shared" si="3"/>
        <v>4</v>
      </c>
      <c r="AD20" s="28">
        <f t="shared" si="3"/>
        <v>4</v>
      </c>
      <c r="AE20" s="28">
        <f t="shared" si="3"/>
        <v>4</v>
      </c>
      <c r="AF20" s="28">
        <f t="shared" si="3"/>
        <v>4</v>
      </c>
      <c r="AG20" s="28">
        <f t="shared" si="3"/>
        <v>4</v>
      </c>
      <c r="AH20" s="28">
        <f t="shared" si="3"/>
        <v>4</v>
      </c>
      <c r="AI20" s="28">
        <f t="shared" si="3"/>
        <v>4</v>
      </c>
      <c r="AJ20" s="28">
        <f t="shared" si="3"/>
        <v>2</v>
      </c>
      <c r="AK20" s="28">
        <f t="shared" si="3"/>
        <v>0</v>
      </c>
      <c r="AL20" s="28">
        <f>SUM(AL32,AL34,AL36,AL40)</f>
        <v>0</v>
      </c>
      <c r="AM20" s="28">
        <f>SUM(AM32,AM34,AM36,AM40)</f>
        <v>0</v>
      </c>
      <c r="AN20" s="28">
        <f>SUM(AN32,AN34,AN36,AN40)</f>
        <v>0</v>
      </c>
      <c r="AO20" s="28">
        <f>SUM(AO32,AO34,AO36,AO40)</f>
        <v>0</v>
      </c>
      <c r="AP20" s="28"/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7">
        <f t="shared" si="1"/>
        <v>266</v>
      </c>
    </row>
    <row r="21" spans="1:57" ht="12.75">
      <c r="A21" s="77"/>
      <c r="B21" s="78"/>
      <c r="C21" s="25" t="s">
        <v>34</v>
      </c>
      <c r="D21" s="28">
        <f>SUM(D33,D35,D37,D39,D41)</f>
        <v>8</v>
      </c>
      <c r="E21" s="28">
        <f aca="true" t="shared" si="4" ref="E21:AO21">SUM(E33,E35,E37,E39,E41)</f>
        <v>8</v>
      </c>
      <c r="F21" s="28">
        <f t="shared" si="4"/>
        <v>8</v>
      </c>
      <c r="G21" s="28">
        <f t="shared" si="4"/>
        <v>7</v>
      </c>
      <c r="H21" s="28">
        <f t="shared" si="4"/>
        <v>7</v>
      </c>
      <c r="I21" s="28">
        <f t="shared" si="4"/>
        <v>7</v>
      </c>
      <c r="J21" s="28">
        <f t="shared" si="4"/>
        <v>7</v>
      </c>
      <c r="K21" s="28">
        <f t="shared" si="4"/>
        <v>7</v>
      </c>
      <c r="L21" s="28">
        <f t="shared" si="4"/>
        <v>6</v>
      </c>
      <c r="M21" s="28">
        <f t="shared" si="4"/>
        <v>6</v>
      </c>
      <c r="N21" s="28">
        <f t="shared" si="4"/>
        <v>6</v>
      </c>
      <c r="O21" s="28">
        <f t="shared" si="4"/>
        <v>6</v>
      </c>
      <c r="P21" s="28">
        <f t="shared" si="4"/>
        <v>5</v>
      </c>
      <c r="Q21" s="28">
        <f t="shared" si="4"/>
        <v>5</v>
      </c>
      <c r="R21" s="28">
        <f t="shared" si="4"/>
        <v>5</v>
      </c>
      <c r="S21" s="28">
        <f t="shared" si="4"/>
        <v>5</v>
      </c>
      <c r="T21" s="28">
        <f t="shared" si="4"/>
        <v>5</v>
      </c>
      <c r="U21" s="28">
        <f t="shared" si="4"/>
        <v>0</v>
      </c>
      <c r="V21" s="28">
        <f t="shared" si="4"/>
        <v>0</v>
      </c>
      <c r="W21" s="28">
        <f t="shared" si="4"/>
        <v>0</v>
      </c>
      <c r="X21" s="28">
        <f t="shared" si="4"/>
        <v>2</v>
      </c>
      <c r="Y21" s="28">
        <f t="shared" si="4"/>
        <v>2</v>
      </c>
      <c r="Z21" s="28">
        <f t="shared" si="4"/>
        <v>2</v>
      </c>
      <c r="AA21" s="28">
        <f t="shared" si="4"/>
        <v>2</v>
      </c>
      <c r="AB21" s="28">
        <f t="shared" si="4"/>
        <v>2</v>
      </c>
      <c r="AC21" s="28">
        <f t="shared" si="4"/>
        <v>2</v>
      </c>
      <c r="AD21" s="28">
        <f t="shared" si="4"/>
        <v>2</v>
      </c>
      <c r="AE21" s="28">
        <f t="shared" si="4"/>
        <v>2</v>
      </c>
      <c r="AF21" s="28">
        <f t="shared" si="4"/>
        <v>2</v>
      </c>
      <c r="AG21" s="28">
        <f t="shared" si="4"/>
        <v>2</v>
      </c>
      <c r="AH21" s="28">
        <f t="shared" si="4"/>
        <v>2</v>
      </c>
      <c r="AI21" s="28">
        <f t="shared" si="4"/>
        <v>2</v>
      </c>
      <c r="AJ21" s="28">
        <f t="shared" si="4"/>
        <v>1</v>
      </c>
      <c r="AK21" s="28">
        <f t="shared" si="4"/>
        <v>0</v>
      </c>
      <c r="AL21" s="28">
        <f t="shared" si="4"/>
        <v>0</v>
      </c>
      <c r="AM21" s="28">
        <f t="shared" si="4"/>
        <v>0</v>
      </c>
      <c r="AN21" s="28">
        <f t="shared" si="4"/>
        <v>0</v>
      </c>
      <c r="AO21" s="28">
        <f t="shared" si="4"/>
        <v>0</v>
      </c>
      <c r="AP21" s="28">
        <f>SUM(AP33,AP35,AP37,AP41)</f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7">
        <f t="shared" si="1"/>
        <v>133</v>
      </c>
    </row>
    <row r="22" spans="1:57" ht="12.75">
      <c r="A22" s="48"/>
      <c r="B22" s="13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3"/>
    </row>
    <row r="23" spans="1:57" ht="12.75" customHeight="1">
      <c r="A23" s="76" t="s">
        <v>21</v>
      </c>
      <c r="B23" s="79" t="s">
        <v>22</v>
      </c>
      <c r="C23" s="79" t="s">
        <v>23</v>
      </c>
      <c r="D23" s="80" t="s">
        <v>47</v>
      </c>
      <c r="E23" s="83" t="s">
        <v>0</v>
      </c>
      <c r="F23" s="84"/>
      <c r="G23" s="85"/>
      <c r="H23" s="80" t="s">
        <v>48</v>
      </c>
      <c r="I23" s="83" t="s">
        <v>1</v>
      </c>
      <c r="J23" s="84"/>
      <c r="K23" s="84"/>
      <c r="L23" s="85"/>
      <c r="M23" s="83" t="s">
        <v>2</v>
      </c>
      <c r="N23" s="84"/>
      <c r="O23" s="84"/>
      <c r="P23" s="85"/>
      <c r="Q23" s="80" t="s">
        <v>49</v>
      </c>
      <c r="R23" s="83" t="s">
        <v>3</v>
      </c>
      <c r="S23" s="84"/>
      <c r="T23" s="85"/>
      <c r="U23" s="80" t="s">
        <v>50</v>
      </c>
      <c r="V23" s="83" t="s">
        <v>4</v>
      </c>
      <c r="W23" s="84"/>
      <c r="X23" s="84"/>
      <c r="Y23" s="85"/>
      <c r="Z23" s="80" t="s">
        <v>5</v>
      </c>
      <c r="AA23" s="83" t="s">
        <v>6</v>
      </c>
      <c r="AB23" s="84"/>
      <c r="AC23" s="85"/>
      <c r="AD23" s="80" t="s">
        <v>7</v>
      </c>
      <c r="AE23" s="83" t="s">
        <v>8</v>
      </c>
      <c r="AF23" s="84"/>
      <c r="AG23" s="85"/>
      <c r="AH23" s="80" t="s">
        <v>9</v>
      </c>
      <c r="AI23" s="83" t="s">
        <v>16</v>
      </c>
      <c r="AJ23" s="84"/>
      <c r="AK23" s="85"/>
      <c r="AL23" s="80" t="s">
        <v>17</v>
      </c>
      <c r="AM23" s="83" t="s">
        <v>10</v>
      </c>
      <c r="AN23" s="84"/>
      <c r="AO23" s="84"/>
      <c r="AP23" s="85"/>
      <c r="AQ23" s="80" t="s">
        <v>11</v>
      </c>
      <c r="AR23" s="83" t="s">
        <v>12</v>
      </c>
      <c r="AS23" s="84"/>
      <c r="AT23" s="85"/>
      <c r="AU23" s="92" t="s">
        <v>13</v>
      </c>
      <c r="AV23" s="83" t="s">
        <v>14</v>
      </c>
      <c r="AW23" s="84"/>
      <c r="AX23" s="84"/>
      <c r="AY23" s="85"/>
      <c r="AZ23" s="83" t="s">
        <v>15</v>
      </c>
      <c r="BA23" s="84"/>
      <c r="BB23" s="84"/>
      <c r="BC23" s="85"/>
      <c r="BD23" s="80" t="s">
        <v>20</v>
      </c>
      <c r="BE23" s="103" t="s">
        <v>43</v>
      </c>
    </row>
    <row r="24" spans="1:57" ht="12.75">
      <c r="A24" s="76"/>
      <c r="B24" s="79"/>
      <c r="C24" s="79"/>
      <c r="D24" s="81"/>
      <c r="E24" s="86"/>
      <c r="F24" s="87"/>
      <c r="G24" s="88"/>
      <c r="H24" s="81"/>
      <c r="I24" s="86"/>
      <c r="J24" s="87"/>
      <c r="K24" s="87"/>
      <c r="L24" s="88"/>
      <c r="M24" s="86"/>
      <c r="N24" s="87"/>
      <c r="O24" s="87"/>
      <c r="P24" s="88"/>
      <c r="Q24" s="81"/>
      <c r="R24" s="86"/>
      <c r="S24" s="87"/>
      <c r="T24" s="88"/>
      <c r="U24" s="81"/>
      <c r="V24" s="86"/>
      <c r="W24" s="87"/>
      <c r="X24" s="87"/>
      <c r="Y24" s="88"/>
      <c r="Z24" s="81"/>
      <c r="AA24" s="86"/>
      <c r="AB24" s="87"/>
      <c r="AC24" s="88"/>
      <c r="AD24" s="81"/>
      <c r="AE24" s="86"/>
      <c r="AF24" s="87"/>
      <c r="AG24" s="88"/>
      <c r="AH24" s="81"/>
      <c r="AI24" s="86"/>
      <c r="AJ24" s="87"/>
      <c r="AK24" s="88"/>
      <c r="AL24" s="81"/>
      <c r="AM24" s="86"/>
      <c r="AN24" s="87"/>
      <c r="AO24" s="87"/>
      <c r="AP24" s="88"/>
      <c r="AQ24" s="81"/>
      <c r="AR24" s="86"/>
      <c r="AS24" s="87"/>
      <c r="AT24" s="88"/>
      <c r="AU24" s="93"/>
      <c r="AV24" s="86"/>
      <c r="AW24" s="87"/>
      <c r="AX24" s="87"/>
      <c r="AY24" s="88"/>
      <c r="AZ24" s="86"/>
      <c r="BA24" s="87"/>
      <c r="BB24" s="87"/>
      <c r="BC24" s="88"/>
      <c r="BD24" s="81"/>
      <c r="BE24" s="103"/>
    </row>
    <row r="25" spans="1:57" ht="12.75">
      <c r="A25" s="76"/>
      <c r="B25" s="79"/>
      <c r="C25" s="79"/>
      <c r="D25" s="81"/>
      <c r="E25" s="86"/>
      <c r="F25" s="87"/>
      <c r="G25" s="88"/>
      <c r="H25" s="81"/>
      <c r="I25" s="86"/>
      <c r="J25" s="87"/>
      <c r="K25" s="87"/>
      <c r="L25" s="88"/>
      <c r="M25" s="86"/>
      <c r="N25" s="87"/>
      <c r="O25" s="87"/>
      <c r="P25" s="88"/>
      <c r="Q25" s="81"/>
      <c r="R25" s="86"/>
      <c r="S25" s="87"/>
      <c r="T25" s="88"/>
      <c r="U25" s="81"/>
      <c r="V25" s="86"/>
      <c r="W25" s="87"/>
      <c r="X25" s="87"/>
      <c r="Y25" s="88"/>
      <c r="Z25" s="81"/>
      <c r="AA25" s="86"/>
      <c r="AB25" s="87"/>
      <c r="AC25" s="88"/>
      <c r="AD25" s="81"/>
      <c r="AE25" s="86"/>
      <c r="AF25" s="87"/>
      <c r="AG25" s="88"/>
      <c r="AH25" s="81"/>
      <c r="AI25" s="86"/>
      <c r="AJ25" s="87"/>
      <c r="AK25" s="88"/>
      <c r="AL25" s="81"/>
      <c r="AM25" s="86"/>
      <c r="AN25" s="87"/>
      <c r="AO25" s="87"/>
      <c r="AP25" s="88"/>
      <c r="AQ25" s="81"/>
      <c r="AR25" s="86"/>
      <c r="AS25" s="87"/>
      <c r="AT25" s="88"/>
      <c r="AU25" s="93"/>
      <c r="AV25" s="86"/>
      <c r="AW25" s="87"/>
      <c r="AX25" s="87"/>
      <c r="AY25" s="88"/>
      <c r="AZ25" s="86"/>
      <c r="BA25" s="87"/>
      <c r="BB25" s="87"/>
      <c r="BC25" s="88"/>
      <c r="BD25" s="81"/>
      <c r="BE25" s="103"/>
    </row>
    <row r="26" spans="1:57" ht="12.75">
      <c r="A26" s="76"/>
      <c r="B26" s="79"/>
      <c r="C26" s="79"/>
      <c r="D26" s="81"/>
      <c r="E26" s="86"/>
      <c r="F26" s="87"/>
      <c r="G26" s="88"/>
      <c r="H26" s="81"/>
      <c r="I26" s="86"/>
      <c r="J26" s="87"/>
      <c r="K26" s="87"/>
      <c r="L26" s="88"/>
      <c r="M26" s="86"/>
      <c r="N26" s="87"/>
      <c r="O26" s="87"/>
      <c r="P26" s="88"/>
      <c r="Q26" s="81"/>
      <c r="R26" s="86"/>
      <c r="S26" s="87"/>
      <c r="T26" s="88"/>
      <c r="U26" s="81"/>
      <c r="V26" s="86"/>
      <c r="W26" s="87"/>
      <c r="X26" s="87"/>
      <c r="Y26" s="88"/>
      <c r="Z26" s="81"/>
      <c r="AA26" s="86"/>
      <c r="AB26" s="87"/>
      <c r="AC26" s="88"/>
      <c r="AD26" s="81"/>
      <c r="AE26" s="86"/>
      <c r="AF26" s="87"/>
      <c r="AG26" s="88"/>
      <c r="AH26" s="81"/>
      <c r="AI26" s="86"/>
      <c r="AJ26" s="87"/>
      <c r="AK26" s="88"/>
      <c r="AL26" s="81"/>
      <c r="AM26" s="86"/>
      <c r="AN26" s="87"/>
      <c r="AO26" s="87"/>
      <c r="AP26" s="88"/>
      <c r="AQ26" s="81"/>
      <c r="AR26" s="86"/>
      <c r="AS26" s="87"/>
      <c r="AT26" s="88"/>
      <c r="AU26" s="93"/>
      <c r="AV26" s="86"/>
      <c r="AW26" s="87"/>
      <c r="AX26" s="87"/>
      <c r="AY26" s="88"/>
      <c r="AZ26" s="86"/>
      <c r="BA26" s="87"/>
      <c r="BB26" s="87"/>
      <c r="BC26" s="88"/>
      <c r="BD26" s="81"/>
      <c r="BE26" s="103"/>
    </row>
    <row r="27" spans="1:57" ht="12.75">
      <c r="A27" s="76"/>
      <c r="B27" s="79"/>
      <c r="C27" s="79"/>
      <c r="D27" s="82"/>
      <c r="E27" s="89"/>
      <c r="F27" s="90"/>
      <c r="G27" s="91"/>
      <c r="H27" s="82"/>
      <c r="I27" s="89"/>
      <c r="J27" s="90"/>
      <c r="K27" s="90"/>
      <c r="L27" s="91"/>
      <c r="M27" s="89"/>
      <c r="N27" s="90"/>
      <c r="O27" s="90"/>
      <c r="P27" s="91"/>
      <c r="Q27" s="82"/>
      <c r="R27" s="89"/>
      <c r="S27" s="90"/>
      <c r="T27" s="91"/>
      <c r="U27" s="82"/>
      <c r="V27" s="89"/>
      <c r="W27" s="90"/>
      <c r="X27" s="90"/>
      <c r="Y27" s="91"/>
      <c r="Z27" s="82"/>
      <c r="AA27" s="89"/>
      <c r="AB27" s="90"/>
      <c r="AC27" s="91"/>
      <c r="AD27" s="82"/>
      <c r="AE27" s="89"/>
      <c r="AF27" s="90"/>
      <c r="AG27" s="91"/>
      <c r="AH27" s="82"/>
      <c r="AI27" s="89"/>
      <c r="AJ27" s="90"/>
      <c r="AK27" s="91"/>
      <c r="AL27" s="82"/>
      <c r="AM27" s="89"/>
      <c r="AN27" s="90"/>
      <c r="AO27" s="90"/>
      <c r="AP27" s="91"/>
      <c r="AQ27" s="82"/>
      <c r="AR27" s="89"/>
      <c r="AS27" s="90"/>
      <c r="AT27" s="91"/>
      <c r="AU27" s="94"/>
      <c r="AV27" s="89"/>
      <c r="AW27" s="90"/>
      <c r="AX27" s="90"/>
      <c r="AY27" s="91"/>
      <c r="AZ27" s="89"/>
      <c r="BA27" s="90"/>
      <c r="BB27" s="90"/>
      <c r="BC27" s="91"/>
      <c r="BD27" s="82"/>
      <c r="BE27" s="104"/>
    </row>
    <row r="28" spans="1:57" ht="15" customHeight="1">
      <c r="A28" s="76"/>
      <c r="B28" s="79"/>
      <c r="C28" s="79"/>
      <c r="D28" s="95" t="s">
        <v>18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11"/>
    </row>
    <row r="29" spans="1:57" ht="14.25">
      <c r="A29" s="76"/>
      <c r="B29" s="79"/>
      <c r="C29" s="79"/>
      <c r="D29" s="3">
        <v>36</v>
      </c>
      <c r="E29" s="3">
        <v>37</v>
      </c>
      <c r="F29" s="3">
        <v>38</v>
      </c>
      <c r="G29" s="3">
        <v>39</v>
      </c>
      <c r="H29" s="3">
        <v>40</v>
      </c>
      <c r="I29" s="3">
        <v>41</v>
      </c>
      <c r="J29" s="3">
        <v>42</v>
      </c>
      <c r="K29" s="3">
        <v>43</v>
      </c>
      <c r="L29" s="3">
        <v>44</v>
      </c>
      <c r="M29" s="3">
        <v>45</v>
      </c>
      <c r="N29" s="3">
        <v>46</v>
      </c>
      <c r="O29" s="3">
        <v>47</v>
      </c>
      <c r="P29" s="3">
        <v>48</v>
      </c>
      <c r="Q29" s="3">
        <v>49</v>
      </c>
      <c r="R29" s="3">
        <v>50</v>
      </c>
      <c r="S29" s="3">
        <v>51</v>
      </c>
      <c r="T29" s="3">
        <v>52</v>
      </c>
      <c r="U29" s="3">
        <v>53</v>
      </c>
      <c r="V29" s="4" t="s">
        <v>24</v>
      </c>
      <c r="W29" s="4" t="s">
        <v>25</v>
      </c>
      <c r="X29" s="4" t="s">
        <v>26</v>
      </c>
      <c r="Y29" s="4" t="s">
        <v>27</v>
      </c>
      <c r="Z29" s="4" t="s">
        <v>28</v>
      </c>
      <c r="AA29" s="4" t="s">
        <v>29</v>
      </c>
      <c r="AB29" s="4" t="s">
        <v>30</v>
      </c>
      <c r="AC29" s="4" t="s">
        <v>31</v>
      </c>
      <c r="AD29" s="4" t="s">
        <v>32</v>
      </c>
      <c r="AE29" s="3">
        <v>10</v>
      </c>
      <c r="AF29" s="3">
        <v>11</v>
      </c>
      <c r="AG29" s="3">
        <v>12</v>
      </c>
      <c r="AH29" s="3">
        <v>13</v>
      </c>
      <c r="AI29" s="3">
        <v>14</v>
      </c>
      <c r="AJ29" s="3">
        <v>15</v>
      </c>
      <c r="AK29" s="62">
        <v>16</v>
      </c>
      <c r="AL29" s="3">
        <v>17</v>
      </c>
      <c r="AM29" s="3">
        <v>18</v>
      </c>
      <c r="AN29" s="3">
        <v>19</v>
      </c>
      <c r="AO29" s="20">
        <v>20</v>
      </c>
      <c r="AP29" s="3">
        <v>21</v>
      </c>
      <c r="AQ29" s="3">
        <v>22</v>
      </c>
      <c r="AR29" s="3">
        <v>23</v>
      </c>
      <c r="AS29" s="3">
        <v>24</v>
      </c>
      <c r="AT29" s="3">
        <v>25</v>
      </c>
      <c r="AU29" s="3">
        <v>26</v>
      </c>
      <c r="AV29" s="3">
        <v>27</v>
      </c>
      <c r="AW29" s="3">
        <v>28</v>
      </c>
      <c r="AX29" s="3">
        <v>29</v>
      </c>
      <c r="AY29" s="3">
        <v>30</v>
      </c>
      <c r="AZ29" s="3">
        <v>31</v>
      </c>
      <c r="BA29" s="3">
        <v>32</v>
      </c>
      <c r="BB29" s="3">
        <v>33</v>
      </c>
      <c r="BC29" s="3">
        <v>34</v>
      </c>
      <c r="BD29" s="3">
        <v>35</v>
      </c>
      <c r="BE29" s="11"/>
    </row>
    <row r="30" spans="1:57" ht="12.75">
      <c r="A30" s="76"/>
      <c r="B30" s="79"/>
      <c r="C30" s="79"/>
      <c r="D30" s="95" t="s">
        <v>19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11"/>
    </row>
    <row r="31" spans="1:57" ht="14.25">
      <c r="A31" s="76"/>
      <c r="B31" s="79"/>
      <c r="C31" s="79"/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  <c r="K31" s="3">
        <v>8</v>
      </c>
      <c r="L31" s="3">
        <v>9</v>
      </c>
      <c r="M31" s="3">
        <v>10</v>
      </c>
      <c r="N31" s="3">
        <v>11</v>
      </c>
      <c r="O31" s="3">
        <v>12</v>
      </c>
      <c r="P31" s="3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3">
        <v>31</v>
      </c>
      <c r="AI31" s="3">
        <v>32</v>
      </c>
      <c r="AJ31" s="3">
        <v>33</v>
      </c>
      <c r="AK31" s="3">
        <v>34</v>
      </c>
      <c r="AL31" s="3">
        <v>35</v>
      </c>
      <c r="AM31" s="3">
        <v>36</v>
      </c>
      <c r="AN31" s="3">
        <v>37</v>
      </c>
      <c r="AO31" s="3">
        <v>38</v>
      </c>
      <c r="AP31" s="3">
        <v>39</v>
      </c>
      <c r="AQ31" s="3">
        <v>40</v>
      </c>
      <c r="AR31" s="3">
        <v>41</v>
      </c>
      <c r="AS31" s="3">
        <v>42</v>
      </c>
      <c r="AT31" s="3">
        <v>43</v>
      </c>
      <c r="AU31" s="3">
        <v>44</v>
      </c>
      <c r="AV31" s="3">
        <v>45</v>
      </c>
      <c r="AW31" s="3">
        <v>46</v>
      </c>
      <c r="AX31" s="3">
        <v>47</v>
      </c>
      <c r="AY31" s="3">
        <v>48</v>
      </c>
      <c r="AZ31" s="3">
        <v>49</v>
      </c>
      <c r="BA31" s="3">
        <v>50</v>
      </c>
      <c r="BB31" s="3">
        <v>51</v>
      </c>
      <c r="BC31" s="3">
        <v>52</v>
      </c>
      <c r="BD31" s="3">
        <v>53</v>
      </c>
      <c r="BE31" s="11"/>
    </row>
    <row r="32" spans="1:57" ht="25.5" customHeight="1">
      <c r="A32" s="66" t="s">
        <v>63</v>
      </c>
      <c r="B32" s="64" t="s">
        <v>64</v>
      </c>
      <c r="C32" s="5" t="s">
        <v>33</v>
      </c>
      <c r="D32" s="6">
        <v>3</v>
      </c>
      <c r="E32" s="6">
        <v>3</v>
      </c>
      <c r="F32" s="6">
        <v>3</v>
      </c>
      <c r="G32" s="6">
        <v>3</v>
      </c>
      <c r="H32" s="6">
        <v>3</v>
      </c>
      <c r="I32" s="6">
        <v>3</v>
      </c>
      <c r="J32" s="6">
        <v>2</v>
      </c>
      <c r="K32" s="6">
        <v>2</v>
      </c>
      <c r="L32" s="6">
        <v>2</v>
      </c>
      <c r="M32" s="6">
        <v>2</v>
      </c>
      <c r="N32" s="6">
        <v>2</v>
      </c>
      <c r="O32" s="6">
        <v>2</v>
      </c>
      <c r="P32" s="6">
        <v>2</v>
      </c>
      <c r="Q32" s="6">
        <v>2</v>
      </c>
      <c r="R32" s="6">
        <v>2</v>
      </c>
      <c r="S32" s="6">
        <v>2</v>
      </c>
      <c r="T32" s="6">
        <v>2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12">
        <f aca="true" t="shared" si="5" ref="BE32:BE48">SUM(D32:BD32)</f>
        <v>40</v>
      </c>
    </row>
    <row r="33" spans="1:57" ht="27.75" customHeight="1">
      <c r="A33" s="67"/>
      <c r="B33" s="65"/>
      <c r="C33" s="5" t="s">
        <v>34</v>
      </c>
      <c r="D33" s="21">
        <v>2</v>
      </c>
      <c r="E33" s="21">
        <v>2</v>
      </c>
      <c r="F33" s="21">
        <v>2</v>
      </c>
      <c r="G33" s="21">
        <v>1</v>
      </c>
      <c r="H33" s="21">
        <v>1</v>
      </c>
      <c r="I33" s="21">
        <v>1</v>
      </c>
      <c r="J33" s="21">
        <v>1</v>
      </c>
      <c r="K33" s="21">
        <v>1</v>
      </c>
      <c r="L33" s="21">
        <v>1</v>
      </c>
      <c r="M33" s="21">
        <v>1</v>
      </c>
      <c r="N33" s="21">
        <v>1</v>
      </c>
      <c r="O33" s="21">
        <v>1</v>
      </c>
      <c r="P33" s="21">
        <v>1</v>
      </c>
      <c r="Q33" s="21">
        <v>1</v>
      </c>
      <c r="R33" s="21">
        <v>1</v>
      </c>
      <c r="S33" s="21">
        <v>1</v>
      </c>
      <c r="T33" s="21">
        <v>1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12">
        <f t="shared" si="5"/>
        <v>20</v>
      </c>
    </row>
    <row r="34" spans="1:57" ht="20.25" customHeight="1">
      <c r="A34" s="66" t="s">
        <v>59</v>
      </c>
      <c r="B34" s="64" t="s">
        <v>60</v>
      </c>
      <c r="C34" s="5" t="s">
        <v>33</v>
      </c>
      <c r="D34" s="6">
        <v>3</v>
      </c>
      <c r="E34" s="6">
        <v>3</v>
      </c>
      <c r="F34" s="6">
        <v>3</v>
      </c>
      <c r="G34" s="6">
        <v>3</v>
      </c>
      <c r="H34" s="6">
        <v>3</v>
      </c>
      <c r="I34" s="6">
        <v>3</v>
      </c>
      <c r="J34" s="6">
        <v>3</v>
      </c>
      <c r="K34" s="6">
        <v>3</v>
      </c>
      <c r="L34" s="6">
        <v>3</v>
      </c>
      <c r="M34" s="6">
        <v>3</v>
      </c>
      <c r="N34" s="6">
        <v>4</v>
      </c>
      <c r="O34" s="6">
        <v>4</v>
      </c>
      <c r="P34" s="6">
        <v>4</v>
      </c>
      <c r="Q34" s="6">
        <v>4</v>
      </c>
      <c r="R34" s="6">
        <v>4</v>
      </c>
      <c r="S34" s="6">
        <v>4</v>
      </c>
      <c r="T34" s="6">
        <v>4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12">
        <f t="shared" si="5"/>
        <v>58</v>
      </c>
    </row>
    <row r="35" spans="1:57" ht="12.75">
      <c r="A35" s="67"/>
      <c r="B35" s="65"/>
      <c r="C35" s="5" t="s">
        <v>34</v>
      </c>
      <c r="D35" s="21">
        <v>2</v>
      </c>
      <c r="E35" s="21">
        <v>2</v>
      </c>
      <c r="F35" s="21">
        <v>2</v>
      </c>
      <c r="G35" s="21">
        <v>2</v>
      </c>
      <c r="H35" s="21">
        <v>2</v>
      </c>
      <c r="I35" s="21">
        <v>2</v>
      </c>
      <c r="J35" s="21">
        <v>2</v>
      </c>
      <c r="K35" s="21">
        <v>2</v>
      </c>
      <c r="L35" s="21">
        <v>2</v>
      </c>
      <c r="M35" s="21">
        <v>2</v>
      </c>
      <c r="N35" s="21">
        <v>2</v>
      </c>
      <c r="O35" s="21">
        <v>2</v>
      </c>
      <c r="P35" s="21">
        <v>1</v>
      </c>
      <c r="Q35" s="21">
        <v>1</v>
      </c>
      <c r="R35" s="21">
        <v>1</v>
      </c>
      <c r="S35" s="21">
        <v>1</v>
      </c>
      <c r="T35" s="21">
        <v>1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7">
        <v>0</v>
      </c>
      <c r="AQ35" s="7">
        <v>0</v>
      </c>
      <c r="AR35" s="7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12">
        <f t="shared" si="5"/>
        <v>29</v>
      </c>
    </row>
    <row r="36" spans="1:57" ht="19.5" customHeight="1">
      <c r="A36" s="113" t="s">
        <v>61</v>
      </c>
      <c r="B36" s="64" t="s">
        <v>62</v>
      </c>
      <c r="C36" s="22" t="s">
        <v>33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6">
        <v>4</v>
      </c>
      <c r="Y36" s="6">
        <v>4</v>
      </c>
      <c r="Z36" s="6">
        <v>4</v>
      </c>
      <c r="AA36" s="6">
        <v>4</v>
      </c>
      <c r="AB36" s="6">
        <v>4</v>
      </c>
      <c r="AC36" s="6">
        <v>4</v>
      </c>
      <c r="AD36" s="6">
        <v>4</v>
      </c>
      <c r="AE36" s="6">
        <v>4</v>
      </c>
      <c r="AF36" s="6">
        <v>4</v>
      </c>
      <c r="AG36" s="6">
        <v>4</v>
      </c>
      <c r="AH36" s="6">
        <v>4</v>
      </c>
      <c r="AI36" s="6">
        <v>4</v>
      </c>
      <c r="AJ36" s="6">
        <v>2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12">
        <f t="shared" si="5"/>
        <v>50</v>
      </c>
    </row>
    <row r="37" spans="1:57" ht="12.75">
      <c r="A37" s="114"/>
      <c r="B37" s="65"/>
      <c r="C37" s="22" t="s">
        <v>34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2</v>
      </c>
      <c r="Y37" s="21">
        <v>2</v>
      </c>
      <c r="Z37" s="21">
        <v>2</v>
      </c>
      <c r="AA37" s="21">
        <v>2</v>
      </c>
      <c r="AB37" s="21">
        <v>2</v>
      </c>
      <c r="AC37" s="21">
        <v>2</v>
      </c>
      <c r="AD37" s="21">
        <v>2</v>
      </c>
      <c r="AE37" s="21">
        <v>2</v>
      </c>
      <c r="AF37" s="21">
        <v>2</v>
      </c>
      <c r="AG37" s="21">
        <v>2</v>
      </c>
      <c r="AH37" s="21">
        <v>2</v>
      </c>
      <c r="AI37" s="21">
        <v>2</v>
      </c>
      <c r="AJ37" s="21">
        <v>1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12">
        <f t="shared" si="5"/>
        <v>25</v>
      </c>
    </row>
    <row r="38" spans="1:57" ht="33.75">
      <c r="A38" s="63" t="s">
        <v>86</v>
      </c>
      <c r="B38" s="55" t="s">
        <v>87</v>
      </c>
      <c r="C38" s="22" t="s">
        <v>33</v>
      </c>
      <c r="D38" s="21">
        <v>3</v>
      </c>
      <c r="E38" s="21">
        <v>3</v>
      </c>
      <c r="F38" s="21">
        <v>3</v>
      </c>
      <c r="G38" s="21">
        <v>3</v>
      </c>
      <c r="H38" s="21">
        <v>3</v>
      </c>
      <c r="I38" s="21">
        <v>3</v>
      </c>
      <c r="J38" s="21">
        <v>3</v>
      </c>
      <c r="K38" s="21">
        <v>3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</v>
      </c>
      <c r="R38" s="21">
        <v>3</v>
      </c>
      <c r="S38" s="21">
        <v>3</v>
      </c>
      <c r="T38" s="21">
        <v>2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12">
        <f t="shared" si="5"/>
        <v>50</v>
      </c>
    </row>
    <row r="39" spans="1:57" ht="12.75">
      <c r="A39" s="63"/>
      <c r="B39" s="55"/>
      <c r="C39" s="22" t="s">
        <v>34</v>
      </c>
      <c r="D39" s="21">
        <v>2</v>
      </c>
      <c r="E39" s="21">
        <v>2</v>
      </c>
      <c r="F39" s="21">
        <v>2</v>
      </c>
      <c r="G39" s="21">
        <v>2</v>
      </c>
      <c r="H39" s="21">
        <v>2</v>
      </c>
      <c r="I39" s="21">
        <v>2</v>
      </c>
      <c r="J39" s="21">
        <v>2</v>
      </c>
      <c r="K39" s="21">
        <v>2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6">
        <v>0</v>
      </c>
      <c r="BD39" s="6">
        <v>0</v>
      </c>
      <c r="BE39" s="12">
        <f t="shared" si="5"/>
        <v>25</v>
      </c>
    </row>
    <row r="40" spans="1:57" ht="19.5" customHeight="1">
      <c r="A40" s="66" t="s">
        <v>65</v>
      </c>
      <c r="B40" s="64" t="s">
        <v>66</v>
      </c>
      <c r="C40" s="22" t="s">
        <v>33</v>
      </c>
      <c r="D40" s="21">
        <v>4</v>
      </c>
      <c r="E40" s="21">
        <v>4</v>
      </c>
      <c r="F40" s="21">
        <v>4</v>
      </c>
      <c r="G40" s="21">
        <v>4</v>
      </c>
      <c r="H40" s="21">
        <v>4</v>
      </c>
      <c r="I40" s="21">
        <v>4</v>
      </c>
      <c r="J40" s="21">
        <v>4</v>
      </c>
      <c r="K40" s="21">
        <v>4</v>
      </c>
      <c r="L40" s="21">
        <v>4</v>
      </c>
      <c r="M40" s="21">
        <v>4</v>
      </c>
      <c r="N40" s="21">
        <v>4</v>
      </c>
      <c r="O40" s="21">
        <v>4</v>
      </c>
      <c r="P40" s="21">
        <v>4</v>
      </c>
      <c r="Q40" s="21">
        <v>4</v>
      </c>
      <c r="R40" s="21">
        <v>4</v>
      </c>
      <c r="S40" s="21">
        <v>4</v>
      </c>
      <c r="T40" s="21">
        <v>4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12">
        <f t="shared" si="5"/>
        <v>68</v>
      </c>
    </row>
    <row r="41" spans="1:57" ht="21.75" customHeight="1">
      <c r="A41" s="67"/>
      <c r="B41" s="65"/>
      <c r="C41" s="22" t="s">
        <v>34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2</v>
      </c>
      <c r="Q41" s="23">
        <v>2</v>
      </c>
      <c r="R41" s="23">
        <v>2</v>
      </c>
      <c r="S41" s="23">
        <v>2</v>
      </c>
      <c r="T41" s="23">
        <v>2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7">
        <v>0</v>
      </c>
      <c r="AP41" s="7">
        <v>0</v>
      </c>
      <c r="AQ41" s="7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12">
        <f t="shared" si="5"/>
        <v>34</v>
      </c>
    </row>
    <row r="42" spans="1:57" ht="13.5" hidden="1" thickBot="1">
      <c r="A42" s="49"/>
      <c r="B42" s="19"/>
      <c r="C42" s="18" t="s">
        <v>34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12">
        <f t="shared" si="5"/>
        <v>0</v>
      </c>
    </row>
    <row r="43" spans="1:57" ht="19.5" customHeight="1">
      <c r="A43" s="68" t="s">
        <v>41</v>
      </c>
      <c r="B43" s="70" t="s">
        <v>42</v>
      </c>
      <c r="C43" s="25" t="s">
        <v>33</v>
      </c>
      <c r="D43" s="28">
        <f>SUM(D45,D65)</f>
        <v>20</v>
      </c>
      <c r="E43" s="28">
        <f aca="true" t="shared" si="6" ref="E43:AN43">SUM(E45,E65)</f>
        <v>20</v>
      </c>
      <c r="F43" s="28">
        <f t="shared" si="6"/>
        <v>20</v>
      </c>
      <c r="G43" s="28">
        <f t="shared" si="6"/>
        <v>14</v>
      </c>
      <c r="H43" s="28">
        <f t="shared" si="6"/>
        <v>14</v>
      </c>
      <c r="I43" s="28">
        <f t="shared" si="6"/>
        <v>14</v>
      </c>
      <c r="J43" s="28">
        <f t="shared" si="6"/>
        <v>14</v>
      </c>
      <c r="K43" s="28">
        <f t="shared" si="6"/>
        <v>14</v>
      </c>
      <c r="L43" s="28">
        <f t="shared" si="6"/>
        <v>14</v>
      </c>
      <c r="M43" s="28">
        <f t="shared" si="6"/>
        <v>14</v>
      </c>
      <c r="N43" s="28">
        <f t="shared" si="6"/>
        <v>14</v>
      </c>
      <c r="O43" s="28">
        <f t="shared" si="6"/>
        <v>14</v>
      </c>
      <c r="P43" s="28">
        <f t="shared" si="6"/>
        <v>14</v>
      </c>
      <c r="Q43" s="28">
        <f t="shared" si="6"/>
        <v>14</v>
      </c>
      <c r="R43" s="28">
        <f t="shared" si="6"/>
        <v>16</v>
      </c>
      <c r="S43" s="28">
        <f t="shared" si="6"/>
        <v>22</v>
      </c>
      <c r="T43" s="28">
        <f t="shared" si="6"/>
        <v>18</v>
      </c>
      <c r="U43" s="28">
        <f t="shared" si="6"/>
        <v>8</v>
      </c>
      <c r="V43" s="28">
        <f t="shared" si="6"/>
        <v>0</v>
      </c>
      <c r="W43" s="28">
        <f t="shared" si="6"/>
        <v>0</v>
      </c>
      <c r="X43" s="28">
        <f t="shared" si="6"/>
        <v>29</v>
      </c>
      <c r="Y43" s="28">
        <f t="shared" si="6"/>
        <v>29</v>
      </c>
      <c r="Z43" s="28">
        <f t="shared" si="6"/>
        <v>29</v>
      </c>
      <c r="AA43" s="28">
        <f t="shared" si="6"/>
        <v>29</v>
      </c>
      <c r="AB43" s="28">
        <f t="shared" si="6"/>
        <v>29</v>
      </c>
      <c r="AC43" s="28">
        <f t="shared" si="6"/>
        <v>29</v>
      </c>
      <c r="AD43" s="28">
        <f t="shared" si="6"/>
        <v>29</v>
      </c>
      <c r="AE43" s="28">
        <f t="shared" si="6"/>
        <v>29</v>
      </c>
      <c r="AF43" s="28">
        <f t="shared" si="6"/>
        <v>30</v>
      </c>
      <c r="AG43" s="28">
        <f t="shared" si="6"/>
        <v>30</v>
      </c>
      <c r="AH43" s="28">
        <f t="shared" si="6"/>
        <v>20</v>
      </c>
      <c r="AI43" s="28">
        <f t="shared" si="6"/>
        <v>22</v>
      </c>
      <c r="AJ43" s="28">
        <f t="shared" si="6"/>
        <v>23</v>
      </c>
      <c r="AK43" s="28">
        <f t="shared" si="6"/>
        <v>0</v>
      </c>
      <c r="AL43" s="28">
        <f t="shared" si="6"/>
        <v>0</v>
      </c>
      <c r="AM43" s="28">
        <f t="shared" si="6"/>
        <v>0</v>
      </c>
      <c r="AN43" s="28">
        <f t="shared" si="6"/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61">
        <f t="shared" si="5"/>
        <v>635</v>
      </c>
    </row>
    <row r="44" spans="1:57" ht="12.75">
      <c r="A44" s="69"/>
      <c r="B44" s="71"/>
      <c r="C44" s="25" t="s">
        <v>34</v>
      </c>
      <c r="D44" s="28">
        <f>SUM(D46,D66)</f>
        <v>6</v>
      </c>
      <c r="E44" s="28">
        <f aca="true" t="shared" si="7" ref="E44:AJ44">SUM(E46,E66)</f>
        <v>6</v>
      </c>
      <c r="F44" s="28">
        <f t="shared" si="7"/>
        <v>6</v>
      </c>
      <c r="G44" s="28">
        <f t="shared" si="7"/>
        <v>6</v>
      </c>
      <c r="H44" s="28">
        <f t="shared" si="7"/>
        <v>6</v>
      </c>
      <c r="I44" s="28">
        <f t="shared" si="7"/>
        <v>6</v>
      </c>
      <c r="J44" s="28">
        <f t="shared" si="7"/>
        <v>6</v>
      </c>
      <c r="K44" s="28">
        <f t="shared" si="7"/>
        <v>6</v>
      </c>
      <c r="L44" s="28">
        <f t="shared" si="7"/>
        <v>6</v>
      </c>
      <c r="M44" s="28">
        <f t="shared" si="7"/>
        <v>6</v>
      </c>
      <c r="N44" s="28">
        <f t="shared" si="7"/>
        <v>6</v>
      </c>
      <c r="O44" s="28">
        <f t="shared" si="7"/>
        <v>6</v>
      </c>
      <c r="P44" s="28">
        <f t="shared" si="7"/>
        <v>6</v>
      </c>
      <c r="Q44" s="28">
        <f t="shared" si="7"/>
        <v>5</v>
      </c>
      <c r="R44" s="28">
        <f t="shared" si="7"/>
        <v>2</v>
      </c>
      <c r="S44" s="28">
        <f t="shared" si="7"/>
        <v>1</v>
      </c>
      <c r="T44" s="28">
        <f t="shared" si="7"/>
        <v>0</v>
      </c>
      <c r="U44" s="28">
        <f t="shared" si="7"/>
        <v>0</v>
      </c>
      <c r="V44" s="28">
        <f t="shared" si="7"/>
        <v>0</v>
      </c>
      <c r="W44" s="28">
        <f t="shared" si="7"/>
        <v>0</v>
      </c>
      <c r="X44" s="28">
        <f t="shared" si="7"/>
        <v>8</v>
      </c>
      <c r="Y44" s="28">
        <f t="shared" si="7"/>
        <v>8</v>
      </c>
      <c r="Z44" s="28">
        <f t="shared" si="7"/>
        <v>8</v>
      </c>
      <c r="AA44" s="28">
        <f t="shared" si="7"/>
        <v>8</v>
      </c>
      <c r="AB44" s="28">
        <f t="shared" si="7"/>
        <v>8</v>
      </c>
      <c r="AC44" s="28">
        <f t="shared" si="7"/>
        <v>8</v>
      </c>
      <c r="AD44" s="28">
        <f t="shared" si="7"/>
        <v>8</v>
      </c>
      <c r="AE44" s="28">
        <f t="shared" si="7"/>
        <v>8</v>
      </c>
      <c r="AF44" s="28">
        <f t="shared" si="7"/>
        <v>8</v>
      </c>
      <c r="AG44" s="28">
        <f t="shared" si="7"/>
        <v>8</v>
      </c>
      <c r="AH44" s="28">
        <f t="shared" si="7"/>
        <v>6</v>
      </c>
      <c r="AI44" s="28">
        <f t="shared" si="7"/>
        <v>7</v>
      </c>
      <c r="AJ44" s="28">
        <f t="shared" si="7"/>
        <v>6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61">
        <f t="shared" si="5"/>
        <v>185</v>
      </c>
    </row>
    <row r="45" spans="1:57" ht="28.5" customHeight="1">
      <c r="A45" s="68" t="s">
        <v>67</v>
      </c>
      <c r="B45" s="72" t="s">
        <v>68</v>
      </c>
      <c r="C45" s="25" t="s">
        <v>33</v>
      </c>
      <c r="D45" s="28">
        <f aca="true" t="shared" si="8" ref="D45:AO45">SUM(D47,D49,D51,D53,D54)</f>
        <v>12</v>
      </c>
      <c r="E45" s="28">
        <f t="shared" si="8"/>
        <v>12</v>
      </c>
      <c r="F45" s="28">
        <f t="shared" si="8"/>
        <v>12</v>
      </c>
      <c r="G45" s="28">
        <f t="shared" si="8"/>
        <v>12</v>
      </c>
      <c r="H45" s="28">
        <f t="shared" si="8"/>
        <v>12</v>
      </c>
      <c r="I45" s="28">
        <f t="shared" si="8"/>
        <v>12</v>
      </c>
      <c r="J45" s="28">
        <f t="shared" si="8"/>
        <v>12</v>
      </c>
      <c r="K45" s="28">
        <f t="shared" si="8"/>
        <v>12</v>
      </c>
      <c r="L45" s="28">
        <f t="shared" si="8"/>
        <v>12</v>
      </c>
      <c r="M45" s="28">
        <f t="shared" si="8"/>
        <v>12</v>
      </c>
      <c r="N45" s="28">
        <f t="shared" si="8"/>
        <v>12</v>
      </c>
      <c r="O45" s="28">
        <f t="shared" si="8"/>
        <v>12</v>
      </c>
      <c r="P45" s="28">
        <f t="shared" si="8"/>
        <v>12</v>
      </c>
      <c r="Q45" s="28">
        <f t="shared" si="8"/>
        <v>12</v>
      </c>
      <c r="R45" s="28">
        <f t="shared" si="8"/>
        <v>12</v>
      </c>
      <c r="S45" s="28">
        <f t="shared" si="8"/>
        <v>18</v>
      </c>
      <c r="T45" s="28">
        <f t="shared" si="8"/>
        <v>14</v>
      </c>
      <c r="U45" s="28">
        <f t="shared" si="8"/>
        <v>8</v>
      </c>
      <c r="V45" s="28">
        <f t="shared" si="8"/>
        <v>0</v>
      </c>
      <c r="W45" s="28">
        <f t="shared" si="8"/>
        <v>0</v>
      </c>
      <c r="X45" s="28">
        <f t="shared" si="8"/>
        <v>18</v>
      </c>
      <c r="Y45" s="28">
        <f t="shared" si="8"/>
        <v>18</v>
      </c>
      <c r="Z45" s="28">
        <f t="shared" si="8"/>
        <v>18</v>
      </c>
      <c r="AA45" s="28">
        <f t="shared" si="8"/>
        <v>18</v>
      </c>
      <c r="AB45" s="28">
        <f t="shared" si="8"/>
        <v>18</v>
      </c>
      <c r="AC45" s="28">
        <f t="shared" si="8"/>
        <v>18</v>
      </c>
      <c r="AD45" s="28">
        <f t="shared" si="8"/>
        <v>18</v>
      </c>
      <c r="AE45" s="28">
        <f t="shared" si="8"/>
        <v>18</v>
      </c>
      <c r="AF45" s="28">
        <f t="shared" si="8"/>
        <v>18</v>
      </c>
      <c r="AG45" s="28">
        <f t="shared" si="8"/>
        <v>18</v>
      </c>
      <c r="AH45" s="28">
        <f t="shared" si="8"/>
        <v>14</v>
      </c>
      <c r="AI45" s="28">
        <f t="shared" si="8"/>
        <v>16</v>
      </c>
      <c r="AJ45" s="28">
        <f t="shared" si="8"/>
        <v>17</v>
      </c>
      <c r="AK45" s="28">
        <f t="shared" si="8"/>
        <v>0</v>
      </c>
      <c r="AL45" s="28">
        <f t="shared" si="8"/>
        <v>0</v>
      </c>
      <c r="AM45" s="28">
        <f t="shared" si="8"/>
        <v>0</v>
      </c>
      <c r="AN45" s="28">
        <f t="shared" si="8"/>
        <v>0</v>
      </c>
      <c r="AO45" s="28">
        <f t="shared" si="8"/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61">
        <f t="shared" si="5"/>
        <v>447</v>
      </c>
    </row>
    <row r="46" spans="1:57" ht="30" customHeight="1">
      <c r="A46" s="69"/>
      <c r="B46" s="73"/>
      <c r="C46" s="34" t="s">
        <v>34</v>
      </c>
      <c r="D46" s="28">
        <f>SUM(D48,D52,D55)</f>
        <v>5</v>
      </c>
      <c r="E46" s="28">
        <f aca="true" t="shared" si="9" ref="E46:AO46">SUM(E48,E52,E55)</f>
        <v>5</v>
      </c>
      <c r="F46" s="28">
        <f t="shared" si="9"/>
        <v>5</v>
      </c>
      <c r="G46" s="28">
        <f t="shared" si="9"/>
        <v>5</v>
      </c>
      <c r="H46" s="28">
        <f t="shared" si="9"/>
        <v>5</v>
      </c>
      <c r="I46" s="28">
        <f t="shared" si="9"/>
        <v>5</v>
      </c>
      <c r="J46" s="28">
        <f t="shared" si="9"/>
        <v>5</v>
      </c>
      <c r="K46" s="28">
        <f t="shared" si="9"/>
        <v>5</v>
      </c>
      <c r="L46" s="28">
        <f t="shared" si="9"/>
        <v>5</v>
      </c>
      <c r="M46" s="28">
        <f t="shared" si="9"/>
        <v>5</v>
      </c>
      <c r="N46" s="28">
        <f t="shared" si="9"/>
        <v>5</v>
      </c>
      <c r="O46" s="28">
        <f t="shared" si="9"/>
        <v>5</v>
      </c>
      <c r="P46" s="28">
        <f t="shared" si="9"/>
        <v>5</v>
      </c>
      <c r="Q46" s="28">
        <f t="shared" si="9"/>
        <v>4</v>
      </c>
      <c r="R46" s="28">
        <f t="shared" si="9"/>
        <v>1</v>
      </c>
      <c r="S46" s="28">
        <f t="shared" si="9"/>
        <v>0</v>
      </c>
      <c r="T46" s="28">
        <f t="shared" si="9"/>
        <v>0</v>
      </c>
      <c r="U46" s="28">
        <f t="shared" si="9"/>
        <v>0</v>
      </c>
      <c r="V46" s="28">
        <f t="shared" si="9"/>
        <v>0</v>
      </c>
      <c r="W46" s="28">
        <f t="shared" si="9"/>
        <v>0</v>
      </c>
      <c r="X46" s="28">
        <f t="shared" si="9"/>
        <v>6</v>
      </c>
      <c r="Y46" s="28">
        <f t="shared" si="9"/>
        <v>6</v>
      </c>
      <c r="Z46" s="28">
        <f t="shared" si="9"/>
        <v>6</v>
      </c>
      <c r="AA46" s="28">
        <f t="shared" si="9"/>
        <v>6</v>
      </c>
      <c r="AB46" s="28">
        <f t="shared" si="9"/>
        <v>6</v>
      </c>
      <c r="AC46" s="28">
        <f t="shared" si="9"/>
        <v>6</v>
      </c>
      <c r="AD46" s="28">
        <f t="shared" si="9"/>
        <v>6</v>
      </c>
      <c r="AE46" s="28">
        <f t="shared" si="9"/>
        <v>6</v>
      </c>
      <c r="AF46" s="28">
        <f t="shared" si="9"/>
        <v>6</v>
      </c>
      <c r="AG46" s="28">
        <f t="shared" si="9"/>
        <v>6</v>
      </c>
      <c r="AH46" s="28">
        <f t="shared" si="9"/>
        <v>4</v>
      </c>
      <c r="AI46" s="28">
        <f t="shared" si="9"/>
        <v>5</v>
      </c>
      <c r="AJ46" s="28">
        <f t="shared" si="9"/>
        <v>4</v>
      </c>
      <c r="AK46" s="28">
        <f t="shared" si="9"/>
        <v>0</v>
      </c>
      <c r="AL46" s="28">
        <f t="shared" si="9"/>
        <v>0</v>
      </c>
      <c r="AM46" s="28">
        <f t="shared" si="9"/>
        <v>0</v>
      </c>
      <c r="AN46" s="28">
        <f t="shared" si="9"/>
        <v>0</v>
      </c>
      <c r="AO46" s="28">
        <f t="shared" si="9"/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61">
        <f t="shared" si="5"/>
        <v>143</v>
      </c>
    </row>
    <row r="47" spans="1:57" ht="47.25" customHeight="1">
      <c r="A47" s="58" t="s">
        <v>69</v>
      </c>
      <c r="B47" s="55" t="s">
        <v>70</v>
      </c>
      <c r="C47" s="56" t="s">
        <v>33</v>
      </c>
      <c r="D47" s="57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8</v>
      </c>
      <c r="Y47" s="21">
        <v>8</v>
      </c>
      <c r="Z47" s="21">
        <v>8</v>
      </c>
      <c r="AA47" s="21">
        <v>8</v>
      </c>
      <c r="AB47" s="21">
        <v>8</v>
      </c>
      <c r="AC47" s="21">
        <v>8</v>
      </c>
      <c r="AD47" s="21">
        <v>8</v>
      </c>
      <c r="AE47" s="21">
        <v>8</v>
      </c>
      <c r="AF47" s="21">
        <v>8</v>
      </c>
      <c r="AG47" s="21">
        <v>8</v>
      </c>
      <c r="AH47" s="21">
        <v>4</v>
      </c>
      <c r="AI47" s="21">
        <v>4</v>
      </c>
      <c r="AJ47" s="21">
        <v>2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12">
        <f t="shared" si="5"/>
        <v>90</v>
      </c>
    </row>
    <row r="48" spans="1:58" ht="22.5" customHeight="1">
      <c r="A48" s="47"/>
      <c r="B48" s="29"/>
      <c r="C48" s="5" t="s">
        <v>34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4</v>
      </c>
      <c r="Y48" s="21">
        <v>4</v>
      </c>
      <c r="Z48" s="21">
        <v>4</v>
      </c>
      <c r="AA48" s="21">
        <v>4</v>
      </c>
      <c r="AB48" s="21">
        <v>4</v>
      </c>
      <c r="AC48" s="21">
        <v>4</v>
      </c>
      <c r="AD48" s="21">
        <v>4</v>
      </c>
      <c r="AE48" s="21">
        <v>4</v>
      </c>
      <c r="AF48" s="21">
        <v>4</v>
      </c>
      <c r="AG48" s="21">
        <v>4</v>
      </c>
      <c r="AH48" s="21">
        <v>2</v>
      </c>
      <c r="AI48" s="21">
        <v>2</v>
      </c>
      <c r="AJ48" s="21">
        <v>1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12">
        <f t="shared" si="5"/>
        <v>45</v>
      </c>
      <c r="BF48" t="s">
        <v>45</v>
      </c>
    </row>
    <row r="49" spans="1:57" ht="15" customHeight="1">
      <c r="A49" s="47"/>
      <c r="B49" s="29" t="s">
        <v>52</v>
      </c>
      <c r="C49" s="5"/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6</v>
      </c>
      <c r="Y49" s="21">
        <v>6</v>
      </c>
      <c r="Z49" s="21">
        <v>6</v>
      </c>
      <c r="AA49" s="21">
        <v>6</v>
      </c>
      <c r="AB49" s="21">
        <v>6</v>
      </c>
      <c r="AC49" s="21">
        <v>6</v>
      </c>
      <c r="AD49" s="21">
        <v>6</v>
      </c>
      <c r="AE49" s="21">
        <v>6</v>
      </c>
      <c r="AF49" s="21">
        <v>6</v>
      </c>
      <c r="AG49" s="21">
        <v>6</v>
      </c>
      <c r="AH49" s="21">
        <v>6</v>
      </c>
      <c r="AI49" s="21">
        <v>6</v>
      </c>
      <c r="AJ49" s="21">
        <v>9</v>
      </c>
      <c r="AK49" s="6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12">
        <f>SUM(D49:BD49)</f>
        <v>81</v>
      </c>
    </row>
    <row r="50" spans="1:57" ht="12.75" customHeight="1" hidden="1">
      <c r="A50" s="50"/>
      <c r="B50" s="14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7"/>
    </row>
    <row r="51" spans="1:57" ht="12.75" customHeight="1">
      <c r="A51" s="66" t="s">
        <v>71</v>
      </c>
      <c r="B51" s="64" t="s">
        <v>72</v>
      </c>
      <c r="C51" s="5" t="s">
        <v>33</v>
      </c>
      <c r="D51" s="6">
        <v>6</v>
      </c>
      <c r="E51" s="6">
        <v>6</v>
      </c>
      <c r="F51" s="6">
        <v>6</v>
      </c>
      <c r="G51" s="6">
        <v>6</v>
      </c>
      <c r="H51" s="6">
        <v>6</v>
      </c>
      <c r="I51" s="6">
        <v>6</v>
      </c>
      <c r="J51" s="6">
        <v>6</v>
      </c>
      <c r="K51" s="6">
        <v>6</v>
      </c>
      <c r="L51" s="6">
        <v>6</v>
      </c>
      <c r="M51" s="6">
        <v>6</v>
      </c>
      <c r="N51" s="6">
        <v>6</v>
      </c>
      <c r="O51" s="6">
        <v>6</v>
      </c>
      <c r="P51" s="6">
        <v>6</v>
      </c>
      <c r="Q51" s="6">
        <v>6</v>
      </c>
      <c r="R51" s="6">
        <v>6</v>
      </c>
      <c r="S51" s="6">
        <v>6</v>
      </c>
      <c r="T51" s="6">
        <v>6</v>
      </c>
      <c r="U51" s="6">
        <v>8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12">
        <f>SUM(D51:BD51)</f>
        <v>110</v>
      </c>
    </row>
    <row r="52" spans="1:57" ht="25.5" customHeight="1">
      <c r="A52" s="67"/>
      <c r="B52" s="73"/>
      <c r="C52" s="56" t="s">
        <v>34</v>
      </c>
      <c r="D52" s="6">
        <v>5</v>
      </c>
      <c r="E52" s="6">
        <v>5</v>
      </c>
      <c r="F52" s="6">
        <v>5</v>
      </c>
      <c r="G52" s="6">
        <v>5</v>
      </c>
      <c r="H52" s="6">
        <v>5</v>
      </c>
      <c r="I52" s="6">
        <v>5</v>
      </c>
      <c r="J52" s="6">
        <v>5</v>
      </c>
      <c r="K52" s="6">
        <v>5</v>
      </c>
      <c r="L52" s="6">
        <v>5</v>
      </c>
      <c r="M52" s="6">
        <v>5</v>
      </c>
      <c r="N52" s="6">
        <v>5</v>
      </c>
      <c r="O52" s="6">
        <v>5</v>
      </c>
      <c r="P52" s="6">
        <v>5</v>
      </c>
      <c r="Q52" s="6">
        <v>4</v>
      </c>
      <c r="R52" s="6">
        <v>1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12">
        <f>SUM(D52:BD52)</f>
        <v>70</v>
      </c>
    </row>
    <row r="53" spans="1:57" ht="28.5" customHeight="1">
      <c r="A53" s="54"/>
      <c r="B53" s="53" t="s">
        <v>52</v>
      </c>
      <c r="C53" s="5"/>
      <c r="D53" s="6">
        <v>6</v>
      </c>
      <c r="E53" s="6">
        <v>6</v>
      </c>
      <c r="F53" s="6">
        <v>6</v>
      </c>
      <c r="G53" s="6">
        <v>6</v>
      </c>
      <c r="H53" s="6">
        <v>6</v>
      </c>
      <c r="I53" s="6">
        <v>6</v>
      </c>
      <c r="J53" s="6">
        <v>6</v>
      </c>
      <c r="K53" s="6">
        <v>6</v>
      </c>
      <c r="L53" s="6">
        <v>6</v>
      </c>
      <c r="M53" s="6">
        <v>6</v>
      </c>
      <c r="N53" s="6">
        <v>6</v>
      </c>
      <c r="O53" s="6">
        <v>6</v>
      </c>
      <c r="P53" s="6">
        <v>6</v>
      </c>
      <c r="Q53" s="6">
        <v>6</v>
      </c>
      <c r="R53" s="6">
        <v>6</v>
      </c>
      <c r="S53" s="6">
        <v>12</v>
      </c>
      <c r="T53" s="6">
        <v>8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12">
        <f>SUM(D53:BD53)</f>
        <v>110</v>
      </c>
    </row>
    <row r="54" spans="1:57" ht="28.5" customHeight="1">
      <c r="A54" s="66" t="s">
        <v>73</v>
      </c>
      <c r="B54" s="64" t="s">
        <v>74</v>
      </c>
      <c r="C54" s="5" t="s">
        <v>33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4</v>
      </c>
      <c r="Y54" s="6">
        <v>4</v>
      </c>
      <c r="Z54" s="6">
        <v>4</v>
      </c>
      <c r="AA54" s="6">
        <v>4</v>
      </c>
      <c r="AB54" s="6">
        <v>4</v>
      </c>
      <c r="AC54" s="6">
        <v>4</v>
      </c>
      <c r="AD54" s="6">
        <v>4</v>
      </c>
      <c r="AE54" s="6">
        <v>4</v>
      </c>
      <c r="AF54" s="6">
        <v>4</v>
      </c>
      <c r="AG54" s="6">
        <v>4</v>
      </c>
      <c r="AH54" s="6">
        <v>4</v>
      </c>
      <c r="AI54" s="6">
        <v>6</v>
      </c>
      <c r="AJ54" s="6">
        <v>6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12">
        <f>SUM(D54:BD54)</f>
        <v>56</v>
      </c>
    </row>
    <row r="55" spans="1:57" ht="28.5" customHeight="1">
      <c r="A55" s="67"/>
      <c r="B55" s="73"/>
      <c r="C55" s="56" t="s">
        <v>34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2</v>
      </c>
      <c r="Y55" s="21">
        <v>2</v>
      </c>
      <c r="Z55" s="21">
        <v>2</v>
      </c>
      <c r="AA55" s="21">
        <v>2</v>
      </c>
      <c r="AB55" s="21">
        <v>2</v>
      </c>
      <c r="AC55" s="21">
        <v>2</v>
      </c>
      <c r="AD55" s="21">
        <v>2</v>
      </c>
      <c r="AE55" s="21">
        <v>2</v>
      </c>
      <c r="AF55" s="21">
        <v>2</v>
      </c>
      <c r="AG55" s="21">
        <v>2</v>
      </c>
      <c r="AH55" s="21">
        <v>2</v>
      </c>
      <c r="AI55" s="21">
        <v>3</v>
      </c>
      <c r="AJ55" s="21">
        <v>3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12">
        <f>SUM(D55:BD55)</f>
        <v>28</v>
      </c>
    </row>
    <row r="56" spans="1:57" ht="21.75" customHeight="1">
      <c r="A56" s="76" t="s">
        <v>21</v>
      </c>
      <c r="B56" s="79" t="s">
        <v>22</v>
      </c>
      <c r="C56" s="79" t="s">
        <v>23</v>
      </c>
      <c r="D56" s="80" t="s">
        <v>47</v>
      </c>
      <c r="E56" s="83" t="s">
        <v>0</v>
      </c>
      <c r="F56" s="84"/>
      <c r="G56" s="85"/>
      <c r="H56" s="80" t="s">
        <v>48</v>
      </c>
      <c r="I56" s="83" t="s">
        <v>1</v>
      </c>
      <c r="J56" s="84"/>
      <c r="K56" s="84"/>
      <c r="L56" s="85"/>
      <c r="M56" s="83" t="s">
        <v>2</v>
      </c>
      <c r="N56" s="84"/>
      <c r="O56" s="84"/>
      <c r="P56" s="85"/>
      <c r="Q56" s="80" t="s">
        <v>49</v>
      </c>
      <c r="R56" s="83" t="s">
        <v>3</v>
      </c>
      <c r="S56" s="84"/>
      <c r="T56" s="85"/>
      <c r="U56" s="80" t="s">
        <v>50</v>
      </c>
      <c r="V56" s="83" t="s">
        <v>4</v>
      </c>
      <c r="W56" s="84"/>
      <c r="X56" s="84"/>
      <c r="Y56" s="85"/>
      <c r="Z56" s="80" t="s">
        <v>5</v>
      </c>
      <c r="AA56" s="83" t="s">
        <v>6</v>
      </c>
      <c r="AB56" s="84"/>
      <c r="AC56" s="85"/>
      <c r="AD56" s="80" t="s">
        <v>7</v>
      </c>
      <c r="AE56" s="83" t="s">
        <v>8</v>
      </c>
      <c r="AF56" s="84"/>
      <c r="AG56" s="85"/>
      <c r="AH56" s="80" t="s">
        <v>9</v>
      </c>
      <c r="AI56" s="83" t="s">
        <v>16</v>
      </c>
      <c r="AJ56" s="84"/>
      <c r="AK56" s="85"/>
      <c r="AL56" s="80" t="s">
        <v>17</v>
      </c>
      <c r="AM56" s="83" t="s">
        <v>10</v>
      </c>
      <c r="AN56" s="84"/>
      <c r="AO56" s="84"/>
      <c r="AP56" s="85"/>
      <c r="AQ56" s="80" t="s">
        <v>11</v>
      </c>
      <c r="AR56" s="83" t="s">
        <v>12</v>
      </c>
      <c r="AS56" s="84"/>
      <c r="AT56" s="85"/>
      <c r="AU56" s="92" t="s">
        <v>13</v>
      </c>
      <c r="AV56" s="83" t="s">
        <v>14</v>
      </c>
      <c r="AW56" s="84"/>
      <c r="AX56" s="84"/>
      <c r="AY56" s="85"/>
      <c r="AZ56" s="83" t="s">
        <v>15</v>
      </c>
      <c r="BA56" s="84"/>
      <c r="BB56" s="84"/>
      <c r="BC56" s="85"/>
      <c r="BD56" s="80" t="s">
        <v>20</v>
      </c>
      <c r="BE56" s="112" t="s">
        <v>43</v>
      </c>
    </row>
    <row r="57" spans="1:57" ht="21.75" customHeight="1">
      <c r="A57" s="76"/>
      <c r="B57" s="79"/>
      <c r="C57" s="79"/>
      <c r="D57" s="81"/>
      <c r="E57" s="86"/>
      <c r="F57" s="87"/>
      <c r="G57" s="88"/>
      <c r="H57" s="81"/>
      <c r="I57" s="86"/>
      <c r="J57" s="87"/>
      <c r="K57" s="87"/>
      <c r="L57" s="88"/>
      <c r="M57" s="86"/>
      <c r="N57" s="87"/>
      <c r="O57" s="87"/>
      <c r="P57" s="88"/>
      <c r="Q57" s="81"/>
      <c r="R57" s="86"/>
      <c r="S57" s="87"/>
      <c r="T57" s="88"/>
      <c r="U57" s="81"/>
      <c r="V57" s="86"/>
      <c r="W57" s="87"/>
      <c r="X57" s="87"/>
      <c r="Y57" s="88"/>
      <c r="Z57" s="81"/>
      <c r="AA57" s="86"/>
      <c r="AB57" s="87"/>
      <c r="AC57" s="88"/>
      <c r="AD57" s="81"/>
      <c r="AE57" s="86"/>
      <c r="AF57" s="87"/>
      <c r="AG57" s="88"/>
      <c r="AH57" s="81"/>
      <c r="AI57" s="86"/>
      <c r="AJ57" s="87"/>
      <c r="AK57" s="88"/>
      <c r="AL57" s="81"/>
      <c r="AM57" s="86"/>
      <c r="AN57" s="87"/>
      <c r="AO57" s="87"/>
      <c r="AP57" s="88"/>
      <c r="AQ57" s="81"/>
      <c r="AR57" s="86"/>
      <c r="AS57" s="87"/>
      <c r="AT57" s="88"/>
      <c r="AU57" s="93"/>
      <c r="AV57" s="86"/>
      <c r="AW57" s="87"/>
      <c r="AX57" s="87"/>
      <c r="AY57" s="88"/>
      <c r="AZ57" s="86"/>
      <c r="BA57" s="87"/>
      <c r="BB57" s="87"/>
      <c r="BC57" s="88"/>
      <c r="BD57" s="81"/>
      <c r="BE57" s="112"/>
    </row>
    <row r="58" spans="1:57" ht="21.75" customHeight="1">
      <c r="A58" s="76"/>
      <c r="B58" s="79"/>
      <c r="C58" s="79"/>
      <c r="D58" s="81"/>
      <c r="E58" s="86"/>
      <c r="F58" s="87"/>
      <c r="G58" s="88"/>
      <c r="H58" s="81"/>
      <c r="I58" s="86"/>
      <c r="J58" s="87"/>
      <c r="K58" s="87"/>
      <c r="L58" s="88"/>
      <c r="M58" s="86"/>
      <c r="N58" s="87"/>
      <c r="O58" s="87"/>
      <c r="P58" s="88"/>
      <c r="Q58" s="81"/>
      <c r="R58" s="86"/>
      <c r="S58" s="87"/>
      <c r="T58" s="88"/>
      <c r="U58" s="81"/>
      <c r="V58" s="86"/>
      <c r="W58" s="87"/>
      <c r="X58" s="87"/>
      <c r="Y58" s="88"/>
      <c r="Z58" s="81"/>
      <c r="AA58" s="86"/>
      <c r="AB58" s="87"/>
      <c r="AC58" s="88"/>
      <c r="AD58" s="81"/>
      <c r="AE58" s="86"/>
      <c r="AF58" s="87"/>
      <c r="AG58" s="88"/>
      <c r="AH58" s="81"/>
      <c r="AI58" s="86"/>
      <c r="AJ58" s="87"/>
      <c r="AK58" s="88"/>
      <c r="AL58" s="81"/>
      <c r="AM58" s="86"/>
      <c r="AN58" s="87"/>
      <c r="AO58" s="87"/>
      <c r="AP58" s="88"/>
      <c r="AQ58" s="81"/>
      <c r="AR58" s="86"/>
      <c r="AS58" s="87"/>
      <c r="AT58" s="88"/>
      <c r="AU58" s="93"/>
      <c r="AV58" s="86"/>
      <c r="AW58" s="87"/>
      <c r="AX58" s="87"/>
      <c r="AY58" s="88"/>
      <c r="AZ58" s="86"/>
      <c r="BA58" s="87"/>
      <c r="BB58" s="87"/>
      <c r="BC58" s="88"/>
      <c r="BD58" s="81"/>
      <c r="BE58" s="112"/>
    </row>
    <row r="59" spans="1:57" ht="18.75" customHeight="1">
      <c r="A59" s="76"/>
      <c r="B59" s="79"/>
      <c r="C59" s="79"/>
      <c r="D59" s="81"/>
      <c r="E59" s="86"/>
      <c r="F59" s="87"/>
      <c r="G59" s="88"/>
      <c r="H59" s="81"/>
      <c r="I59" s="86"/>
      <c r="J59" s="87"/>
      <c r="K59" s="87"/>
      <c r="L59" s="88"/>
      <c r="M59" s="86"/>
      <c r="N59" s="87"/>
      <c r="O59" s="87"/>
      <c r="P59" s="88"/>
      <c r="Q59" s="81"/>
      <c r="R59" s="86"/>
      <c r="S59" s="87"/>
      <c r="T59" s="88"/>
      <c r="U59" s="81"/>
      <c r="V59" s="86"/>
      <c r="W59" s="87"/>
      <c r="X59" s="87"/>
      <c r="Y59" s="88"/>
      <c r="Z59" s="81"/>
      <c r="AA59" s="86"/>
      <c r="AB59" s="87"/>
      <c r="AC59" s="88"/>
      <c r="AD59" s="81"/>
      <c r="AE59" s="86"/>
      <c r="AF59" s="87"/>
      <c r="AG59" s="88"/>
      <c r="AH59" s="81"/>
      <c r="AI59" s="86"/>
      <c r="AJ59" s="87"/>
      <c r="AK59" s="88"/>
      <c r="AL59" s="81"/>
      <c r="AM59" s="86"/>
      <c r="AN59" s="87"/>
      <c r="AO59" s="87"/>
      <c r="AP59" s="88"/>
      <c r="AQ59" s="81"/>
      <c r="AR59" s="86"/>
      <c r="AS59" s="87"/>
      <c r="AT59" s="88"/>
      <c r="AU59" s="93"/>
      <c r="AV59" s="86"/>
      <c r="AW59" s="87"/>
      <c r="AX59" s="87"/>
      <c r="AY59" s="88"/>
      <c r="AZ59" s="86"/>
      <c r="BA59" s="87"/>
      <c r="BB59" s="87"/>
      <c r="BC59" s="88"/>
      <c r="BD59" s="81"/>
      <c r="BE59" s="112"/>
    </row>
    <row r="60" spans="1:57" ht="16.5" customHeight="1">
      <c r="A60" s="76"/>
      <c r="B60" s="79"/>
      <c r="C60" s="79"/>
      <c r="D60" s="82"/>
      <c r="E60" s="89"/>
      <c r="F60" s="90"/>
      <c r="G60" s="91"/>
      <c r="H60" s="82"/>
      <c r="I60" s="89"/>
      <c r="J60" s="90"/>
      <c r="K60" s="90"/>
      <c r="L60" s="91"/>
      <c r="M60" s="89"/>
      <c r="N60" s="90"/>
      <c r="O60" s="90"/>
      <c r="P60" s="91"/>
      <c r="Q60" s="82"/>
      <c r="R60" s="89"/>
      <c r="S60" s="90"/>
      <c r="T60" s="91"/>
      <c r="U60" s="82"/>
      <c r="V60" s="89"/>
      <c r="W60" s="90"/>
      <c r="X60" s="90"/>
      <c r="Y60" s="91"/>
      <c r="Z60" s="82"/>
      <c r="AA60" s="89"/>
      <c r="AB60" s="90"/>
      <c r="AC60" s="91"/>
      <c r="AD60" s="82"/>
      <c r="AE60" s="89"/>
      <c r="AF60" s="90"/>
      <c r="AG60" s="91"/>
      <c r="AH60" s="82"/>
      <c r="AI60" s="89"/>
      <c r="AJ60" s="90"/>
      <c r="AK60" s="91"/>
      <c r="AL60" s="82"/>
      <c r="AM60" s="89"/>
      <c r="AN60" s="90"/>
      <c r="AO60" s="90"/>
      <c r="AP60" s="91"/>
      <c r="AQ60" s="82"/>
      <c r="AR60" s="89"/>
      <c r="AS60" s="90"/>
      <c r="AT60" s="91"/>
      <c r="AU60" s="94"/>
      <c r="AV60" s="89"/>
      <c r="AW60" s="90"/>
      <c r="AX60" s="90"/>
      <c r="AY60" s="91"/>
      <c r="AZ60" s="89"/>
      <c r="BA60" s="90"/>
      <c r="BB60" s="90"/>
      <c r="BC60" s="91"/>
      <c r="BD60" s="82"/>
      <c r="BE60" s="112"/>
    </row>
    <row r="61" spans="1:57" ht="15" customHeight="1">
      <c r="A61" s="76"/>
      <c r="B61" s="79"/>
      <c r="C61" s="79"/>
      <c r="D61" s="95" t="s">
        <v>18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2"/>
    </row>
    <row r="62" spans="1:57" ht="15.75" customHeight="1">
      <c r="A62" s="76"/>
      <c r="B62" s="79"/>
      <c r="C62" s="79"/>
      <c r="D62" s="3">
        <v>36</v>
      </c>
      <c r="E62" s="3">
        <v>37</v>
      </c>
      <c r="F62" s="3">
        <v>38</v>
      </c>
      <c r="G62" s="3">
        <v>39</v>
      </c>
      <c r="H62" s="3">
        <v>40</v>
      </c>
      <c r="I62" s="3">
        <v>41</v>
      </c>
      <c r="J62" s="3">
        <v>42</v>
      </c>
      <c r="K62" s="3">
        <v>43</v>
      </c>
      <c r="L62" s="3">
        <v>44</v>
      </c>
      <c r="M62" s="3">
        <v>45</v>
      </c>
      <c r="N62" s="3">
        <v>46</v>
      </c>
      <c r="O62" s="3">
        <v>47</v>
      </c>
      <c r="P62" s="3">
        <v>48</v>
      </c>
      <c r="Q62" s="3">
        <v>49</v>
      </c>
      <c r="R62" s="3">
        <v>50</v>
      </c>
      <c r="S62" s="3">
        <v>51</v>
      </c>
      <c r="T62" s="3">
        <v>52</v>
      </c>
      <c r="U62" s="3">
        <v>53</v>
      </c>
      <c r="V62" s="4" t="s">
        <v>24</v>
      </c>
      <c r="W62" s="4" t="s">
        <v>25</v>
      </c>
      <c r="X62" s="4" t="s">
        <v>26</v>
      </c>
      <c r="Y62" s="4" t="s">
        <v>27</v>
      </c>
      <c r="Z62" s="4" t="s">
        <v>28</v>
      </c>
      <c r="AA62" s="4" t="s">
        <v>29</v>
      </c>
      <c r="AB62" s="4" t="s">
        <v>30</v>
      </c>
      <c r="AC62" s="4" t="s">
        <v>31</v>
      </c>
      <c r="AD62" s="4" t="s">
        <v>32</v>
      </c>
      <c r="AE62" s="3">
        <v>10</v>
      </c>
      <c r="AF62" s="3">
        <v>11</v>
      </c>
      <c r="AG62" s="3">
        <v>12</v>
      </c>
      <c r="AH62" s="3">
        <v>13</v>
      </c>
      <c r="AI62" s="3">
        <v>14</v>
      </c>
      <c r="AJ62" s="3">
        <v>15</v>
      </c>
      <c r="AK62" s="62">
        <v>16</v>
      </c>
      <c r="AL62" s="3">
        <v>17</v>
      </c>
      <c r="AM62" s="3">
        <v>18</v>
      </c>
      <c r="AN62" s="3">
        <v>19</v>
      </c>
      <c r="AO62" s="3">
        <v>20</v>
      </c>
      <c r="AP62" s="3">
        <v>21</v>
      </c>
      <c r="AQ62" s="3">
        <v>22</v>
      </c>
      <c r="AR62" s="3">
        <v>23</v>
      </c>
      <c r="AS62" s="3">
        <v>24</v>
      </c>
      <c r="AT62" s="3">
        <v>25</v>
      </c>
      <c r="AU62" s="3">
        <v>26</v>
      </c>
      <c r="AV62" s="3">
        <v>27</v>
      </c>
      <c r="AW62" s="3">
        <v>28</v>
      </c>
      <c r="AX62" s="3">
        <v>29</v>
      </c>
      <c r="AY62" s="3">
        <v>30</v>
      </c>
      <c r="AZ62" s="3">
        <v>31</v>
      </c>
      <c r="BA62" s="3">
        <v>32</v>
      </c>
      <c r="BB62" s="3">
        <v>33</v>
      </c>
      <c r="BC62" s="3">
        <v>34</v>
      </c>
      <c r="BD62" s="3">
        <v>35</v>
      </c>
      <c r="BE62" s="2"/>
    </row>
    <row r="63" spans="1:57" ht="15" customHeight="1">
      <c r="A63" s="76"/>
      <c r="B63" s="79"/>
      <c r="C63" s="79"/>
      <c r="D63" s="95" t="s">
        <v>19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2"/>
    </row>
    <row r="64" spans="1:57" ht="14.25">
      <c r="A64" s="76"/>
      <c r="B64" s="79"/>
      <c r="C64" s="79"/>
      <c r="D64" s="3">
        <v>1</v>
      </c>
      <c r="E64" s="3">
        <v>2</v>
      </c>
      <c r="F64" s="3">
        <v>3</v>
      </c>
      <c r="G64" s="3">
        <v>4</v>
      </c>
      <c r="H64" s="3">
        <v>5</v>
      </c>
      <c r="I64" s="3">
        <v>6</v>
      </c>
      <c r="J64" s="3">
        <v>7</v>
      </c>
      <c r="K64" s="3">
        <v>8</v>
      </c>
      <c r="L64" s="3">
        <v>9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>
        <v>19</v>
      </c>
      <c r="W64" s="3">
        <v>20</v>
      </c>
      <c r="X64" s="3">
        <v>21</v>
      </c>
      <c r="Y64" s="3">
        <v>22</v>
      </c>
      <c r="Z64" s="3">
        <v>23</v>
      </c>
      <c r="AA64" s="3">
        <v>24</v>
      </c>
      <c r="AB64" s="3">
        <v>25</v>
      </c>
      <c r="AC64" s="3">
        <v>26</v>
      </c>
      <c r="AD64" s="3">
        <v>27</v>
      </c>
      <c r="AE64" s="3">
        <v>28</v>
      </c>
      <c r="AF64" s="3">
        <v>29</v>
      </c>
      <c r="AG64" s="3">
        <v>30</v>
      </c>
      <c r="AH64" s="3">
        <v>31</v>
      </c>
      <c r="AI64" s="3">
        <v>32</v>
      </c>
      <c r="AJ64" s="3">
        <v>33</v>
      </c>
      <c r="AK64" s="3">
        <v>34</v>
      </c>
      <c r="AL64" s="3">
        <v>35</v>
      </c>
      <c r="AM64" s="3">
        <v>36</v>
      </c>
      <c r="AN64" s="3">
        <v>37</v>
      </c>
      <c r="AO64" s="3">
        <v>38</v>
      </c>
      <c r="AP64" s="3">
        <v>39</v>
      </c>
      <c r="AQ64" s="3">
        <v>40</v>
      </c>
      <c r="AR64" s="3">
        <v>41</v>
      </c>
      <c r="AS64" s="3">
        <v>42</v>
      </c>
      <c r="AT64" s="3">
        <v>43</v>
      </c>
      <c r="AU64" s="3">
        <v>44</v>
      </c>
      <c r="AV64" s="3">
        <v>45</v>
      </c>
      <c r="AW64" s="3">
        <v>46</v>
      </c>
      <c r="AX64" s="3">
        <v>47</v>
      </c>
      <c r="AY64" s="3">
        <v>48</v>
      </c>
      <c r="AZ64" s="3">
        <v>49</v>
      </c>
      <c r="BA64" s="3">
        <v>50</v>
      </c>
      <c r="BB64" s="3">
        <v>51</v>
      </c>
      <c r="BC64" s="3">
        <v>52</v>
      </c>
      <c r="BD64" s="3">
        <v>53</v>
      </c>
      <c r="BE64" s="2"/>
    </row>
    <row r="65" spans="1:57" ht="36.75" customHeight="1">
      <c r="A65" s="68" t="s">
        <v>75</v>
      </c>
      <c r="B65" s="72" t="s">
        <v>76</v>
      </c>
      <c r="C65" s="41" t="s">
        <v>33</v>
      </c>
      <c r="D65" s="28">
        <f aca="true" t="shared" si="10" ref="D65:AO65">SUM(D67,D69)</f>
        <v>8</v>
      </c>
      <c r="E65" s="28">
        <f t="shared" si="10"/>
        <v>8</v>
      </c>
      <c r="F65" s="28">
        <f t="shared" si="10"/>
        <v>8</v>
      </c>
      <c r="G65" s="28">
        <f t="shared" si="10"/>
        <v>2</v>
      </c>
      <c r="H65" s="28">
        <f t="shared" si="10"/>
        <v>2</v>
      </c>
      <c r="I65" s="28">
        <f t="shared" si="10"/>
        <v>2</v>
      </c>
      <c r="J65" s="28">
        <f t="shared" si="10"/>
        <v>2</v>
      </c>
      <c r="K65" s="28">
        <f t="shared" si="10"/>
        <v>2</v>
      </c>
      <c r="L65" s="28">
        <f t="shared" si="10"/>
        <v>2</v>
      </c>
      <c r="M65" s="28">
        <f t="shared" si="10"/>
        <v>2</v>
      </c>
      <c r="N65" s="28">
        <f t="shared" si="10"/>
        <v>2</v>
      </c>
      <c r="O65" s="28">
        <f t="shared" si="10"/>
        <v>2</v>
      </c>
      <c r="P65" s="28">
        <f t="shared" si="10"/>
        <v>2</v>
      </c>
      <c r="Q65" s="28">
        <f t="shared" si="10"/>
        <v>2</v>
      </c>
      <c r="R65" s="28">
        <f t="shared" si="10"/>
        <v>4</v>
      </c>
      <c r="S65" s="28">
        <f t="shared" si="10"/>
        <v>4</v>
      </c>
      <c r="T65" s="28">
        <f t="shared" si="10"/>
        <v>4</v>
      </c>
      <c r="U65" s="28">
        <f t="shared" si="10"/>
        <v>0</v>
      </c>
      <c r="V65" s="28">
        <f t="shared" si="10"/>
        <v>0</v>
      </c>
      <c r="W65" s="28">
        <f t="shared" si="10"/>
        <v>0</v>
      </c>
      <c r="X65" s="28">
        <f t="shared" si="10"/>
        <v>11</v>
      </c>
      <c r="Y65" s="28">
        <f t="shared" si="10"/>
        <v>11</v>
      </c>
      <c r="Z65" s="28">
        <f t="shared" si="10"/>
        <v>11</v>
      </c>
      <c r="AA65" s="28">
        <f t="shared" si="10"/>
        <v>11</v>
      </c>
      <c r="AB65" s="28">
        <f t="shared" si="10"/>
        <v>11</v>
      </c>
      <c r="AC65" s="28">
        <f t="shared" si="10"/>
        <v>11</v>
      </c>
      <c r="AD65" s="28">
        <f t="shared" si="10"/>
        <v>11</v>
      </c>
      <c r="AE65" s="28">
        <f t="shared" si="10"/>
        <v>11</v>
      </c>
      <c r="AF65" s="28">
        <f t="shared" si="10"/>
        <v>12</v>
      </c>
      <c r="AG65" s="28">
        <f t="shared" si="10"/>
        <v>12</v>
      </c>
      <c r="AH65" s="28">
        <f t="shared" si="10"/>
        <v>6</v>
      </c>
      <c r="AI65" s="28">
        <f t="shared" si="10"/>
        <v>6</v>
      </c>
      <c r="AJ65" s="28">
        <f t="shared" si="10"/>
        <v>6</v>
      </c>
      <c r="AK65" s="28">
        <f t="shared" si="10"/>
        <v>0</v>
      </c>
      <c r="AL65" s="28">
        <f t="shared" si="10"/>
        <v>0</v>
      </c>
      <c r="AM65" s="28">
        <f t="shared" si="10"/>
        <v>0</v>
      </c>
      <c r="AN65" s="28">
        <f t="shared" si="10"/>
        <v>0</v>
      </c>
      <c r="AO65" s="28">
        <f t="shared" si="10"/>
        <v>0</v>
      </c>
      <c r="AP65" s="28"/>
      <c r="AQ65" s="28"/>
      <c r="AR65" s="28"/>
      <c r="AS65" s="28"/>
      <c r="AT65" s="28"/>
      <c r="AU65" s="28">
        <f aca="true" t="shared" si="11" ref="AU65:BE65">SUM(AU67,AU69)</f>
        <v>0</v>
      </c>
      <c r="AV65" s="28">
        <f t="shared" si="11"/>
        <v>0</v>
      </c>
      <c r="AW65" s="28">
        <f t="shared" si="11"/>
        <v>0</v>
      </c>
      <c r="AX65" s="28">
        <f t="shared" si="11"/>
        <v>0</v>
      </c>
      <c r="AY65" s="28">
        <f t="shared" si="11"/>
        <v>0</v>
      </c>
      <c r="AZ65" s="28">
        <f t="shared" si="11"/>
        <v>0</v>
      </c>
      <c r="BA65" s="28">
        <f t="shared" si="11"/>
        <v>0</v>
      </c>
      <c r="BB65" s="28">
        <f t="shared" si="11"/>
        <v>0</v>
      </c>
      <c r="BC65" s="28">
        <f t="shared" si="11"/>
        <v>0</v>
      </c>
      <c r="BD65" s="28">
        <f t="shared" si="11"/>
        <v>0</v>
      </c>
      <c r="BE65" s="28">
        <f t="shared" si="11"/>
        <v>188</v>
      </c>
    </row>
    <row r="66" spans="1:57" ht="48" customHeight="1">
      <c r="A66" s="69"/>
      <c r="B66" s="73"/>
      <c r="C66" s="34" t="s">
        <v>34</v>
      </c>
      <c r="D66" s="60">
        <v>1</v>
      </c>
      <c r="E66" s="60">
        <v>1</v>
      </c>
      <c r="F66" s="60">
        <v>1</v>
      </c>
      <c r="G66" s="60">
        <v>1</v>
      </c>
      <c r="H66" s="60">
        <v>1</v>
      </c>
      <c r="I66" s="60">
        <v>1</v>
      </c>
      <c r="J66" s="60">
        <v>1</v>
      </c>
      <c r="K66" s="60">
        <v>1</v>
      </c>
      <c r="L66" s="60">
        <v>1</v>
      </c>
      <c r="M66" s="60">
        <v>1</v>
      </c>
      <c r="N66" s="60">
        <v>1</v>
      </c>
      <c r="O66" s="60">
        <v>1</v>
      </c>
      <c r="P66" s="60">
        <v>1</v>
      </c>
      <c r="Q66" s="60">
        <v>1</v>
      </c>
      <c r="R66" s="60">
        <v>1</v>
      </c>
      <c r="S66" s="60">
        <v>1</v>
      </c>
      <c r="T66" s="60">
        <v>0</v>
      </c>
      <c r="U66" s="60">
        <v>0</v>
      </c>
      <c r="V66" s="60">
        <v>0</v>
      </c>
      <c r="W66" s="60">
        <v>0</v>
      </c>
      <c r="X66" s="23">
        <v>2</v>
      </c>
      <c r="Y66" s="23">
        <v>2</v>
      </c>
      <c r="Z66" s="23">
        <v>2</v>
      </c>
      <c r="AA66" s="23">
        <v>2</v>
      </c>
      <c r="AB66" s="23">
        <v>2</v>
      </c>
      <c r="AC66" s="23">
        <v>2</v>
      </c>
      <c r="AD66" s="23">
        <v>2</v>
      </c>
      <c r="AE66" s="23">
        <v>2</v>
      </c>
      <c r="AF66" s="23">
        <v>2</v>
      </c>
      <c r="AG66" s="23">
        <v>2</v>
      </c>
      <c r="AH66" s="23">
        <v>2</v>
      </c>
      <c r="AI66" s="23">
        <v>2</v>
      </c>
      <c r="AJ66" s="23">
        <v>2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28"/>
      <c r="AQ66" s="28"/>
      <c r="AR66" s="28"/>
      <c r="AS66" s="28"/>
      <c r="AT66" s="28"/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f>SUM(BE68,BE70)</f>
        <v>55</v>
      </c>
    </row>
    <row r="67" spans="1:57" ht="22.5" customHeight="1">
      <c r="A67" s="66" t="s">
        <v>77</v>
      </c>
      <c r="B67" s="64" t="s">
        <v>78</v>
      </c>
      <c r="C67" s="22" t="s">
        <v>33</v>
      </c>
      <c r="D67" s="21">
        <v>2</v>
      </c>
      <c r="E67" s="21">
        <v>2</v>
      </c>
      <c r="F67" s="21">
        <v>2</v>
      </c>
      <c r="G67" s="21">
        <v>2</v>
      </c>
      <c r="H67" s="21">
        <v>2</v>
      </c>
      <c r="I67" s="21">
        <v>2</v>
      </c>
      <c r="J67" s="21">
        <v>2</v>
      </c>
      <c r="K67" s="21">
        <v>2</v>
      </c>
      <c r="L67" s="21">
        <v>2</v>
      </c>
      <c r="M67" s="21">
        <v>2</v>
      </c>
      <c r="N67" s="21">
        <v>2</v>
      </c>
      <c r="O67" s="21">
        <v>2</v>
      </c>
      <c r="P67" s="21">
        <v>2</v>
      </c>
      <c r="Q67" s="21">
        <v>2</v>
      </c>
      <c r="R67" s="21">
        <v>4</v>
      </c>
      <c r="S67" s="21">
        <v>4</v>
      </c>
      <c r="T67" s="21">
        <v>4</v>
      </c>
      <c r="U67" s="21">
        <v>0</v>
      </c>
      <c r="V67" s="21">
        <v>0</v>
      </c>
      <c r="W67" s="21">
        <v>0</v>
      </c>
      <c r="X67" s="21">
        <v>5</v>
      </c>
      <c r="Y67" s="21">
        <v>5</v>
      </c>
      <c r="Z67" s="21">
        <v>5</v>
      </c>
      <c r="AA67" s="21">
        <v>5</v>
      </c>
      <c r="AB67" s="21">
        <v>5</v>
      </c>
      <c r="AC67" s="21">
        <v>5</v>
      </c>
      <c r="AD67" s="21">
        <v>5</v>
      </c>
      <c r="AE67" s="21">
        <v>5</v>
      </c>
      <c r="AF67" s="21">
        <v>6</v>
      </c>
      <c r="AG67" s="21">
        <v>6</v>
      </c>
      <c r="AH67" s="21">
        <v>6</v>
      </c>
      <c r="AI67" s="21">
        <v>6</v>
      </c>
      <c r="AJ67" s="21">
        <v>6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/>
      <c r="AQ67" s="21"/>
      <c r="AR67" s="6"/>
      <c r="AS67" s="6"/>
      <c r="AT67" s="6"/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f>SUM(D67:BD67)</f>
        <v>110</v>
      </c>
    </row>
    <row r="68" spans="1:57" ht="22.5" customHeight="1">
      <c r="A68" s="67"/>
      <c r="B68" s="65"/>
      <c r="C68" s="38" t="s">
        <v>34</v>
      </c>
      <c r="D68" s="23">
        <v>1</v>
      </c>
      <c r="E68" s="23">
        <v>1</v>
      </c>
      <c r="F68" s="23">
        <v>1</v>
      </c>
      <c r="G68" s="23">
        <v>1</v>
      </c>
      <c r="H68" s="23">
        <v>1</v>
      </c>
      <c r="I68" s="23">
        <v>1</v>
      </c>
      <c r="J68" s="23">
        <v>1</v>
      </c>
      <c r="K68" s="23">
        <v>2</v>
      </c>
      <c r="L68" s="23">
        <v>2</v>
      </c>
      <c r="M68" s="23">
        <v>2</v>
      </c>
      <c r="N68" s="23">
        <v>2</v>
      </c>
      <c r="O68" s="23">
        <v>2</v>
      </c>
      <c r="P68" s="23">
        <v>2</v>
      </c>
      <c r="Q68" s="23">
        <v>2</v>
      </c>
      <c r="R68" s="23">
        <v>2</v>
      </c>
      <c r="S68" s="23">
        <v>3</v>
      </c>
      <c r="T68" s="23">
        <v>3</v>
      </c>
      <c r="U68" s="23">
        <v>0</v>
      </c>
      <c r="V68" s="23">
        <v>0</v>
      </c>
      <c r="W68" s="23">
        <v>0</v>
      </c>
      <c r="X68" s="23">
        <v>2</v>
      </c>
      <c r="Y68" s="23">
        <v>2</v>
      </c>
      <c r="Z68" s="23">
        <v>2</v>
      </c>
      <c r="AA68" s="23">
        <v>2</v>
      </c>
      <c r="AB68" s="23">
        <v>2</v>
      </c>
      <c r="AC68" s="23">
        <v>2</v>
      </c>
      <c r="AD68" s="23">
        <v>2</v>
      </c>
      <c r="AE68" s="23">
        <v>2</v>
      </c>
      <c r="AF68" s="23">
        <v>2</v>
      </c>
      <c r="AG68" s="23">
        <v>2</v>
      </c>
      <c r="AH68" s="23">
        <v>2</v>
      </c>
      <c r="AI68" s="23">
        <v>2</v>
      </c>
      <c r="AJ68" s="23">
        <v>2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1"/>
      <c r="AQ68" s="21"/>
      <c r="AR68" s="6"/>
      <c r="AS68" s="6"/>
      <c r="AT68" s="6"/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f>SUM(D68:BD68)</f>
        <v>55</v>
      </c>
    </row>
    <row r="69" spans="1:57" ht="33" customHeight="1">
      <c r="A69" s="59" t="s">
        <v>85</v>
      </c>
      <c r="B69" s="53" t="s">
        <v>52</v>
      </c>
      <c r="C69" s="22"/>
      <c r="D69" s="21">
        <v>6</v>
      </c>
      <c r="E69" s="21">
        <v>6</v>
      </c>
      <c r="F69" s="21">
        <v>6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6</v>
      </c>
      <c r="Y69" s="21">
        <v>6</v>
      </c>
      <c r="Z69" s="21">
        <v>6</v>
      </c>
      <c r="AA69" s="21">
        <v>6</v>
      </c>
      <c r="AB69" s="21">
        <v>6</v>
      </c>
      <c r="AC69" s="21">
        <v>6</v>
      </c>
      <c r="AD69" s="21">
        <v>6</v>
      </c>
      <c r="AE69" s="21">
        <v>6</v>
      </c>
      <c r="AF69" s="21">
        <v>6</v>
      </c>
      <c r="AG69" s="21">
        <v>6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/>
      <c r="AQ69" s="21"/>
      <c r="AR69" s="6"/>
      <c r="AS69" s="6"/>
      <c r="AT69" s="6"/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f>SUM(D69:BD69)</f>
        <v>78</v>
      </c>
    </row>
    <row r="70" spans="1:57" ht="23.25" customHeight="1" hidden="1">
      <c r="A70" s="50"/>
      <c r="B70" s="14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23.25" customHeight="1">
      <c r="A71" s="51" t="s">
        <v>79</v>
      </c>
      <c r="B71" s="36" t="s">
        <v>80</v>
      </c>
      <c r="C71" s="3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>
        <v>1</v>
      </c>
      <c r="AM71" s="7">
        <v>1</v>
      </c>
      <c r="AN71" s="7">
        <v>1</v>
      </c>
      <c r="AO71" s="7">
        <v>1</v>
      </c>
      <c r="AP71" s="35"/>
      <c r="AQ71" s="6"/>
      <c r="AR71" s="6"/>
      <c r="AS71" s="6"/>
      <c r="AT71" s="6"/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 t="s">
        <v>81</v>
      </c>
    </row>
    <row r="72" spans="1:57" ht="97.5" customHeight="1">
      <c r="A72" s="51" t="s">
        <v>82</v>
      </c>
      <c r="B72" s="36" t="s">
        <v>83</v>
      </c>
      <c r="C72" s="3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35">
        <v>1</v>
      </c>
      <c r="AQ72" s="6">
        <v>1</v>
      </c>
      <c r="AR72" s="6">
        <v>1</v>
      </c>
      <c r="AS72" s="6">
        <v>1</v>
      </c>
      <c r="AT72" s="6">
        <v>1</v>
      </c>
      <c r="AU72" s="6">
        <v>1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 t="s">
        <v>84</v>
      </c>
    </row>
    <row r="73" spans="1:57" ht="31.5" customHeight="1">
      <c r="A73" s="108" t="s">
        <v>44</v>
      </c>
      <c r="B73" s="106"/>
      <c r="C73" s="107"/>
      <c r="D73" s="8">
        <f>SUM(D10,D16,D20,D43)</f>
        <v>40</v>
      </c>
      <c r="E73" s="8">
        <f aca="true" t="shared" si="12" ref="E73:AN73">SUM(E10,E16,E20,E43)</f>
        <v>40</v>
      </c>
      <c r="F73" s="8">
        <f t="shared" si="12"/>
        <v>40</v>
      </c>
      <c r="G73" s="8">
        <f t="shared" si="12"/>
        <v>34</v>
      </c>
      <c r="H73" s="8">
        <f t="shared" si="12"/>
        <v>34</v>
      </c>
      <c r="I73" s="8">
        <f t="shared" si="12"/>
        <v>34</v>
      </c>
      <c r="J73" s="8">
        <f t="shared" si="12"/>
        <v>33</v>
      </c>
      <c r="K73" s="8">
        <f t="shared" si="12"/>
        <v>33</v>
      </c>
      <c r="L73" s="8">
        <f t="shared" si="12"/>
        <v>33</v>
      </c>
      <c r="M73" s="8">
        <f t="shared" si="12"/>
        <v>33</v>
      </c>
      <c r="N73" s="8">
        <f t="shared" si="12"/>
        <v>34</v>
      </c>
      <c r="O73" s="8">
        <f t="shared" si="12"/>
        <v>34</v>
      </c>
      <c r="P73" s="8">
        <f t="shared" si="12"/>
        <v>34</v>
      </c>
      <c r="Q73" s="8">
        <f t="shared" si="12"/>
        <v>34</v>
      </c>
      <c r="R73" s="8">
        <f t="shared" si="12"/>
        <v>36</v>
      </c>
      <c r="S73" s="8">
        <f t="shared" si="12"/>
        <v>42</v>
      </c>
      <c r="T73" s="8">
        <f t="shared" si="12"/>
        <v>36</v>
      </c>
      <c r="U73" s="8">
        <f t="shared" si="12"/>
        <v>8</v>
      </c>
      <c r="V73" s="8">
        <f t="shared" si="12"/>
        <v>0</v>
      </c>
      <c r="W73" s="8">
        <f t="shared" si="12"/>
        <v>0</v>
      </c>
      <c r="X73" s="8">
        <f t="shared" si="12"/>
        <v>37</v>
      </c>
      <c r="Y73" s="8">
        <f t="shared" si="12"/>
        <v>37</v>
      </c>
      <c r="Z73" s="8">
        <f t="shared" si="12"/>
        <v>37</v>
      </c>
      <c r="AA73" s="8">
        <f t="shared" si="12"/>
        <v>37</v>
      </c>
      <c r="AB73" s="8">
        <f t="shared" si="12"/>
        <v>37</v>
      </c>
      <c r="AC73" s="8">
        <f t="shared" si="12"/>
        <v>37</v>
      </c>
      <c r="AD73" s="8">
        <f t="shared" si="12"/>
        <v>37</v>
      </c>
      <c r="AE73" s="8">
        <f t="shared" si="12"/>
        <v>37</v>
      </c>
      <c r="AF73" s="8">
        <f t="shared" si="12"/>
        <v>38</v>
      </c>
      <c r="AG73" s="8">
        <f t="shared" si="12"/>
        <v>38</v>
      </c>
      <c r="AH73" s="8">
        <f t="shared" si="12"/>
        <v>30</v>
      </c>
      <c r="AI73" s="8">
        <f t="shared" si="12"/>
        <v>34</v>
      </c>
      <c r="AJ73" s="8">
        <f t="shared" si="12"/>
        <v>32</v>
      </c>
      <c r="AK73" s="8">
        <f t="shared" si="12"/>
        <v>0</v>
      </c>
      <c r="AL73" s="8">
        <f t="shared" si="12"/>
        <v>0</v>
      </c>
      <c r="AM73" s="8">
        <f t="shared" si="12"/>
        <v>0</v>
      </c>
      <c r="AN73" s="8">
        <f t="shared" si="12"/>
        <v>0</v>
      </c>
      <c r="AO73" s="8">
        <v>0</v>
      </c>
      <c r="AP73" s="8"/>
      <c r="AQ73" s="8"/>
      <c r="AR73" s="8"/>
      <c r="AS73" s="8"/>
      <c r="AT73" s="8"/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6">
        <v>1404</v>
      </c>
    </row>
    <row r="74" spans="1:57" ht="21.75" customHeight="1">
      <c r="A74" s="109" t="s">
        <v>35</v>
      </c>
      <c r="B74" s="110"/>
      <c r="C74" s="111"/>
      <c r="D74" s="8">
        <v>18</v>
      </c>
      <c r="E74" s="8">
        <v>18</v>
      </c>
      <c r="F74" s="8">
        <v>18</v>
      </c>
      <c r="G74" s="8">
        <v>18</v>
      </c>
      <c r="H74" s="8">
        <v>18</v>
      </c>
      <c r="I74" s="8">
        <v>18</v>
      </c>
      <c r="J74" s="8">
        <v>18</v>
      </c>
      <c r="K74" s="8">
        <v>18</v>
      </c>
      <c r="L74" s="8">
        <v>18</v>
      </c>
      <c r="M74" s="8">
        <v>18</v>
      </c>
      <c r="N74" s="8">
        <v>18</v>
      </c>
      <c r="O74" s="8">
        <v>18</v>
      </c>
      <c r="P74" s="8">
        <v>18</v>
      </c>
      <c r="Q74" s="8">
        <v>18</v>
      </c>
      <c r="R74" s="8">
        <v>18</v>
      </c>
      <c r="S74" s="8">
        <v>18</v>
      </c>
      <c r="T74" s="8">
        <v>36</v>
      </c>
      <c r="U74" s="8">
        <v>0</v>
      </c>
      <c r="V74" s="8">
        <v>0</v>
      </c>
      <c r="W74" s="8">
        <v>18</v>
      </c>
      <c r="X74" s="8">
        <v>18</v>
      </c>
      <c r="Y74" s="8">
        <v>18</v>
      </c>
      <c r="Z74" s="8">
        <v>18</v>
      </c>
      <c r="AA74" s="8">
        <v>18</v>
      </c>
      <c r="AB74" s="8">
        <v>18</v>
      </c>
      <c r="AC74" s="8">
        <v>18</v>
      </c>
      <c r="AD74" s="8">
        <v>18</v>
      </c>
      <c r="AE74" s="8">
        <v>18</v>
      </c>
      <c r="AF74" s="8">
        <v>18</v>
      </c>
      <c r="AG74" s="8">
        <v>18</v>
      </c>
      <c r="AH74" s="8">
        <v>18</v>
      </c>
      <c r="AI74" s="8">
        <v>18</v>
      </c>
      <c r="AJ74" s="8">
        <v>18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/>
      <c r="AQ74" s="8"/>
      <c r="AR74" s="8"/>
      <c r="AS74" s="8"/>
      <c r="AT74" s="8"/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6">
        <v>702</v>
      </c>
    </row>
    <row r="75" spans="1:57" ht="14.25">
      <c r="A75" s="105" t="s">
        <v>36</v>
      </c>
      <c r="B75" s="106"/>
      <c r="C75" s="107"/>
      <c r="D75" s="9">
        <f>SUM(D73:D74)</f>
        <v>58</v>
      </c>
      <c r="E75" s="9">
        <f aca="true" t="shared" si="13" ref="E75:AO75">SUM(E73:E74)</f>
        <v>58</v>
      </c>
      <c r="F75" s="9">
        <f t="shared" si="13"/>
        <v>58</v>
      </c>
      <c r="G75" s="9">
        <f t="shared" si="13"/>
        <v>52</v>
      </c>
      <c r="H75" s="9">
        <f t="shared" si="13"/>
        <v>52</v>
      </c>
      <c r="I75" s="9">
        <f t="shared" si="13"/>
        <v>52</v>
      </c>
      <c r="J75" s="9">
        <f t="shared" si="13"/>
        <v>51</v>
      </c>
      <c r="K75" s="9">
        <f t="shared" si="13"/>
        <v>51</v>
      </c>
      <c r="L75" s="9">
        <f t="shared" si="13"/>
        <v>51</v>
      </c>
      <c r="M75" s="9">
        <f t="shared" si="13"/>
        <v>51</v>
      </c>
      <c r="N75" s="9">
        <f t="shared" si="13"/>
        <v>52</v>
      </c>
      <c r="O75" s="9">
        <f t="shared" si="13"/>
        <v>52</v>
      </c>
      <c r="P75" s="9">
        <v>54</v>
      </c>
      <c r="Q75" s="9">
        <v>54</v>
      </c>
      <c r="R75" s="9">
        <v>54</v>
      </c>
      <c r="S75" s="9">
        <v>54</v>
      </c>
      <c r="T75" s="9">
        <v>54</v>
      </c>
      <c r="U75" s="9">
        <v>0</v>
      </c>
      <c r="V75" s="9">
        <v>0</v>
      </c>
      <c r="W75" s="9">
        <f t="shared" si="13"/>
        <v>18</v>
      </c>
      <c r="X75" s="9">
        <f t="shared" si="13"/>
        <v>55</v>
      </c>
      <c r="Y75" s="9">
        <f t="shared" si="13"/>
        <v>55</v>
      </c>
      <c r="Z75" s="9">
        <f t="shared" si="13"/>
        <v>55</v>
      </c>
      <c r="AA75" s="9">
        <f t="shared" si="13"/>
        <v>55</v>
      </c>
      <c r="AB75" s="9">
        <f t="shared" si="13"/>
        <v>55</v>
      </c>
      <c r="AC75" s="9">
        <f t="shared" si="13"/>
        <v>55</v>
      </c>
      <c r="AD75" s="9">
        <f t="shared" si="13"/>
        <v>55</v>
      </c>
      <c r="AE75" s="9">
        <f t="shared" si="13"/>
        <v>55</v>
      </c>
      <c r="AF75" s="9">
        <f t="shared" si="13"/>
        <v>56</v>
      </c>
      <c r="AG75" s="9">
        <f t="shared" si="13"/>
        <v>56</v>
      </c>
      <c r="AH75" s="9">
        <f t="shared" si="13"/>
        <v>48</v>
      </c>
      <c r="AI75" s="9">
        <f t="shared" si="13"/>
        <v>52</v>
      </c>
      <c r="AJ75" s="9">
        <f t="shared" si="13"/>
        <v>50</v>
      </c>
      <c r="AK75" s="9">
        <f t="shared" si="13"/>
        <v>0</v>
      </c>
      <c r="AL75" s="9">
        <f t="shared" si="13"/>
        <v>0</v>
      </c>
      <c r="AM75" s="9">
        <f t="shared" si="13"/>
        <v>0</v>
      </c>
      <c r="AN75" s="9">
        <f t="shared" si="13"/>
        <v>0</v>
      </c>
      <c r="AO75" s="9">
        <f t="shared" si="13"/>
        <v>0</v>
      </c>
      <c r="AP75" s="9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6">
        <v>2106</v>
      </c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</sheetData>
  <sheetProtection/>
  <mergeCells count="118">
    <mergeCell ref="B40:B41"/>
    <mergeCell ref="A32:A33"/>
    <mergeCell ref="B32:B33"/>
    <mergeCell ref="B36:B37"/>
    <mergeCell ref="A40:A41"/>
    <mergeCell ref="A56:A64"/>
    <mergeCell ref="B56:B64"/>
    <mergeCell ref="A45:A46"/>
    <mergeCell ref="B45:B46"/>
    <mergeCell ref="A36:A37"/>
    <mergeCell ref="AA56:AC60"/>
    <mergeCell ref="BD56:BD60"/>
    <mergeCell ref="AQ56:AQ60"/>
    <mergeCell ref="AR56:AT60"/>
    <mergeCell ref="AU56:AU60"/>
    <mergeCell ref="AV56:AY60"/>
    <mergeCell ref="AZ56:BC60"/>
    <mergeCell ref="AD56:AD60"/>
    <mergeCell ref="AE56:AG60"/>
    <mergeCell ref="BE56:BE60"/>
    <mergeCell ref="D61:BD61"/>
    <mergeCell ref="BE23:BE27"/>
    <mergeCell ref="D28:BD28"/>
    <mergeCell ref="D30:BD30"/>
    <mergeCell ref="E56:G60"/>
    <mergeCell ref="H56:H60"/>
    <mergeCell ref="M56:P60"/>
    <mergeCell ref="Q56:Q60"/>
    <mergeCell ref="I56:L60"/>
    <mergeCell ref="C56:C64"/>
    <mergeCell ref="D56:D60"/>
    <mergeCell ref="D63:BD63"/>
    <mergeCell ref="AM56:AP60"/>
    <mergeCell ref="AL56:AL60"/>
    <mergeCell ref="V56:Y60"/>
    <mergeCell ref="AI56:AK60"/>
    <mergeCell ref="AH56:AH60"/>
    <mergeCell ref="U56:U60"/>
    <mergeCell ref="Z56:Z60"/>
    <mergeCell ref="R56:T60"/>
    <mergeCell ref="BD23:BD27"/>
    <mergeCell ref="AD23:AD27"/>
    <mergeCell ref="AE23:AG27"/>
    <mergeCell ref="AH23:AH27"/>
    <mergeCell ref="AI23:AK27"/>
    <mergeCell ref="AV23:AY27"/>
    <mergeCell ref="AR23:AT27"/>
    <mergeCell ref="AU23:AU27"/>
    <mergeCell ref="AM23:AP27"/>
    <mergeCell ref="BE1:BE5"/>
    <mergeCell ref="A75:C75"/>
    <mergeCell ref="A73:C73"/>
    <mergeCell ref="A74:C74"/>
    <mergeCell ref="A34:A35"/>
    <mergeCell ref="B34:B35"/>
    <mergeCell ref="I23:L27"/>
    <mergeCell ref="M23:P27"/>
    <mergeCell ref="U23:U27"/>
    <mergeCell ref="V23:Y27"/>
    <mergeCell ref="A10:A11"/>
    <mergeCell ref="E1:G5"/>
    <mergeCell ref="D8:BD8"/>
    <mergeCell ref="AZ1:BC5"/>
    <mergeCell ref="AE1:AG5"/>
    <mergeCell ref="U1:U5"/>
    <mergeCell ref="AZ23:BC27"/>
    <mergeCell ref="Q23:Q27"/>
    <mergeCell ref="R23:T27"/>
    <mergeCell ref="AA23:AC27"/>
    <mergeCell ref="AL23:AL27"/>
    <mergeCell ref="Z23:Z27"/>
    <mergeCell ref="AQ23:AQ27"/>
    <mergeCell ref="E23:G27"/>
    <mergeCell ref="C23:C31"/>
    <mergeCell ref="D23:D27"/>
    <mergeCell ref="H23:H27"/>
    <mergeCell ref="AL1:AL5"/>
    <mergeCell ref="Z1:Z5"/>
    <mergeCell ref="AA1:AC5"/>
    <mergeCell ref="D6:BD6"/>
    <mergeCell ref="AH1:AH5"/>
    <mergeCell ref="V1:Y5"/>
    <mergeCell ref="AR1:AT5"/>
    <mergeCell ref="AU1:AU5"/>
    <mergeCell ref="BD1:BD5"/>
    <mergeCell ref="AM1:AP5"/>
    <mergeCell ref="M1:P5"/>
    <mergeCell ref="D1:D5"/>
    <mergeCell ref="AD1:AD5"/>
    <mergeCell ref="AV1:AY5"/>
    <mergeCell ref="H1:H5"/>
    <mergeCell ref="AI1:AK5"/>
    <mergeCell ref="Q1:Q5"/>
    <mergeCell ref="R1:T5"/>
    <mergeCell ref="AQ1:AQ5"/>
    <mergeCell ref="I1:L5"/>
    <mergeCell ref="A12:A13"/>
    <mergeCell ref="B12:B13"/>
    <mergeCell ref="A1:A9"/>
    <mergeCell ref="B1:B9"/>
    <mergeCell ref="C1:C9"/>
    <mergeCell ref="B10:B11"/>
    <mergeCell ref="A14:A15"/>
    <mergeCell ref="B14:B15"/>
    <mergeCell ref="A23:A31"/>
    <mergeCell ref="A20:A21"/>
    <mergeCell ref="B20:B21"/>
    <mergeCell ref="B23:B31"/>
    <mergeCell ref="B67:B68"/>
    <mergeCell ref="A67:A68"/>
    <mergeCell ref="A43:A44"/>
    <mergeCell ref="B43:B44"/>
    <mergeCell ref="A65:A66"/>
    <mergeCell ref="B65:B66"/>
    <mergeCell ref="A54:A55"/>
    <mergeCell ref="B54:B55"/>
    <mergeCell ref="A51:A52"/>
    <mergeCell ref="B51:B52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Petrova</cp:lastModifiedBy>
  <cp:lastPrinted>2018-04-02T11:20:03Z</cp:lastPrinted>
  <dcterms:created xsi:type="dcterms:W3CDTF">2011-04-04T05:03:41Z</dcterms:created>
  <dcterms:modified xsi:type="dcterms:W3CDTF">2019-10-29T12:50:32Z</dcterms:modified>
  <cp:category/>
  <cp:version/>
  <cp:contentType/>
  <cp:contentStatus/>
</cp:coreProperties>
</file>